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jte\Documents\Wojtek\2026\Postępowania\ZP.271.19.2026 - Malowanie\"/>
    </mc:Choice>
  </mc:AlternateContent>
  <xr:revisionPtr revIDLastSave="0" documentId="8_{11C4410E-2282-4D95-A199-0B0462ABB030}" xr6:coauthVersionLast="47" xr6:coauthVersionMax="47" xr10:uidLastSave="{00000000-0000-0000-0000-000000000000}"/>
  <bookViews>
    <workbookView xWindow="6165" yWindow="1290" windowWidth="28800" windowHeight="15345" tabRatio="575" xr2:uid="{BE2C5628-7F1D-4C24-9F1D-785385462A9E}"/>
  </bookViews>
  <sheets>
    <sheet name="Obmiar Robót Miasto+Miejscowoś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1" i="1" l="1"/>
  <c r="X61" i="1"/>
  <c r="Y61" i="1"/>
  <c r="Z61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81" i="1" s="1"/>
  <c r="AI81" i="1"/>
  <c r="AH81" i="1"/>
  <c r="AG81" i="1"/>
  <c r="AF81" i="1"/>
  <c r="AD81" i="1"/>
  <c r="AC81" i="1"/>
  <c r="AB81" i="1"/>
  <c r="AA81" i="1"/>
  <c r="AK80" i="1"/>
  <c r="AL80" i="1" s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G81" i="1"/>
  <c r="F81" i="1"/>
  <c r="E81" i="1"/>
  <c r="D81" i="1"/>
  <c r="C81" i="1"/>
  <c r="B81" i="1"/>
  <c r="Z22" i="1"/>
  <c r="Y22" i="1"/>
  <c r="AL22" i="1" s="1"/>
  <c r="N85" i="1" s="1"/>
  <c r="X21" i="1"/>
  <c r="AL38" i="1"/>
  <c r="AL55" i="1"/>
  <c r="AL56" i="1"/>
  <c r="AL57" i="1"/>
  <c r="W61" i="1"/>
  <c r="AL60" i="1"/>
  <c r="J61" i="1"/>
  <c r="E61" i="1"/>
  <c r="AL58" i="1"/>
  <c r="AL6" i="1"/>
  <c r="AL7" i="1"/>
  <c r="AL8" i="1"/>
  <c r="AL9" i="1"/>
  <c r="AL10" i="1"/>
  <c r="AL11" i="1"/>
  <c r="AL12" i="1"/>
  <c r="AL13" i="1"/>
  <c r="AL14" i="1"/>
  <c r="AL21" i="1" s="1"/>
  <c r="N84" i="1" s="1"/>
  <c r="AL15" i="1"/>
  <c r="AL16" i="1"/>
  <c r="AL17" i="1"/>
  <c r="AL18" i="1"/>
  <c r="AL19" i="1"/>
  <c r="AL20" i="1"/>
  <c r="B21" i="1"/>
  <c r="C21" i="1"/>
  <c r="D21" i="1"/>
  <c r="E21" i="1"/>
  <c r="F21" i="1"/>
  <c r="G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AA21" i="1"/>
  <c r="AB21" i="1"/>
  <c r="AC21" i="1"/>
  <c r="AD21" i="1"/>
  <c r="AE21" i="1"/>
  <c r="AF21" i="1"/>
  <c r="AG21" i="1"/>
  <c r="AH21" i="1"/>
  <c r="AI21" i="1"/>
  <c r="AJ21" i="1"/>
  <c r="AK21" i="1"/>
  <c r="AL26" i="1"/>
  <c r="AL61" i="1" s="1"/>
  <c r="AL27" i="1"/>
  <c r="AL28" i="1"/>
  <c r="AL29" i="1"/>
  <c r="AL30" i="1"/>
  <c r="AL31" i="1"/>
  <c r="AL32" i="1"/>
  <c r="AL33" i="1"/>
  <c r="AL34" i="1"/>
  <c r="AL35" i="1"/>
  <c r="AL36" i="1"/>
  <c r="AL37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B61" i="1"/>
  <c r="C61" i="1"/>
  <c r="D61" i="1"/>
  <c r="F61" i="1"/>
  <c r="G61" i="1"/>
  <c r="I61" i="1"/>
  <c r="K61" i="1"/>
  <c r="L61" i="1"/>
  <c r="M61" i="1"/>
  <c r="N61" i="1"/>
  <c r="O61" i="1"/>
  <c r="P61" i="1"/>
  <c r="Q61" i="1"/>
  <c r="R61" i="1"/>
  <c r="S61" i="1"/>
  <c r="T61" i="1"/>
  <c r="U61" i="1"/>
  <c r="V61" i="1"/>
  <c r="AA61" i="1"/>
  <c r="AB61" i="1"/>
  <c r="AC61" i="1"/>
  <c r="AD61" i="1"/>
  <c r="AE61" i="1"/>
  <c r="AF61" i="1"/>
  <c r="AG61" i="1"/>
  <c r="AH61" i="1"/>
  <c r="AI61" i="1"/>
  <c r="AJ61" i="1"/>
  <c r="AK61" i="1"/>
</calcChain>
</file>

<file path=xl/sharedStrings.xml><?xml version="1.0" encoding="utf-8"?>
<sst xmlns="http://schemas.openxmlformats.org/spreadsheetml/2006/main" count="299" uniqueCount="119">
  <si>
    <t>P-10</t>
  </si>
  <si>
    <t>P-12</t>
  </si>
  <si>
    <t>P-13</t>
  </si>
  <si>
    <t>P-14</t>
  </si>
  <si>
    <t>RAZEM</t>
  </si>
  <si>
    <t>SUMA</t>
  </si>
  <si>
    <t>P-8d</t>
  </si>
  <si>
    <t>P-8a</t>
  </si>
  <si>
    <t>P-8b</t>
  </si>
  <si>
    <t>P-8f</t>
  </si>
  <si>
    <t>P-4</t>
  </si>
  <si>
    <t>P-6</t>
  </si>
  <si>
    <t>P-1b</t>
  </si>
  <si>
    <t>P-1e</t>
  </si>
  <si>
    <t>P-1c</t>
  </si>
  <si>
    <t>P-3b</t>
  </si>
  <si>
    <t>P-21</t>
  </si>
  <si>
    <t>P-2b</t>
  </si>
  <si>
    <t>P-1d</t>
  </si>
  <si>
    <t>P-19</t>
  </si>
  <si>
    <t>m2</t>
  </si>
  <si>
    <t>Bobrowa</t>
  </si>
  <si>
    <t>P-7b</t>
  </si>
  <si>
    <t>P-7a</t>
  </si>
  <si>
    <t>Pilzno</t>
  </si>
  <si>
    <t>Lipiny</t>
  </si>
  <si>
    <t>Wola Żyrakowska</t>
  </si>
  <si>
    <t>Grabiny</t>
  </si>
  <si>
    <t>Przyborów</t>
  </si>
  <si>
    <t>Chotowa</t>
  </si>
  <si>
    <t>Czarna</t>
  </si>
  <si>
    <t>Żdżary</t>
  </si>
  <si>
    <t>Rzeszowska</t>
  </si>
  <si>
    <t>Wielopolska</t>
  </si>
  <si>
    <t>P-11</t>
  </si>
  <si>
    <t>Rondo Kombatantów</t>
  </si>
  <si>
    <t>Robotnicza</t>
  </si>
  <si>
    <t>P-1a</t>
  </si>
  <si>
    <t>Miejscowości</t>
  </si>
  <si>
    <t>Miasto</t>
  </si>
  <si>
    <t>Rondo Jabłonowskiej</t>
  </si>
  <si>
    <t>Rondo przy ul. Mickiewicza</t>
  </si>
  <si>
    <t>P-15</t>
  </si>
  <si>
    <t>Rondo Henryka Jedynaka</t>
  </si>
  <si>
    <t>Rondo Józefa Wierciocha</t>
  </si>
  <si>
    <t>P-8h</t>
  </si>
  <si>
    <t>Pustków Osiedle</t>
  </si>
  <si>
    <t>P-20</t>
  </si>
  <si>
    <t>Świętosława</t>
  </si>
  <si>
    <t>1 go Maja</t>
  </si>
  <si>
    <t>P-7d</t>
  </si>
  <si>
    <t>Obwód 3</t>
  </si>
  <si>
    <t>Obwód 2</t>
  </si>
  <si>
    <t>Obwód 1 (miasto)</t>
  </si>
  <si>
    <t>Oznakowanie poziome cienkowarstwowe</t>
  </si>
  <si>
    <t>Rondo Lipienia</t>
  </si>
  <si>
    <t>P-8e</t>
  </si>
  <si>
    <t>Rondo Leśniowskiego</t>
  </si>
  <si>
    <t>Róża</t>
  </si>
  <si>
    <t>Gołęczyna</t>
  </si>
  <si>
    <t>Aleja Jana Pawła II</t>
  </si>
  <si>
    <t>Nagawczyna</t>
  </si>
  <si>
    <t xml:space="preserve">Zawada </t>
  </si>
  <si>
    <t>P-17</t>
  </si>
  <si>
    <t>P-24</t>
  </si>
  <si>
    <t>Borowa</t>
  </si>
  <si>
    <t>Głowaczowa</t>
  </si>
  <si>
    <t>Góra Mateczna</t>
  </si>
  <si>
    <t>Straszęcin</t>
  </si>
  <si>
    <t>Zawierzbie</t>
  </si>
  <si>
    <t>P-23</t>
  </si>
  <si>
    <t>Kościuszki</t>
  </si>
  <si>
    <t>Stobierna</t>
  </si>
  <si>
    <t>Braciejowa</t>
  </si>
  <si>
    <t>Latoszyn</t>
  </si>
  <si>
    <t>Zasów</t>
  </si>
  <si>
    <t>Nagoszyn</t>
  </si>
  <si>
    <t>Korzeniów</t>
  </si>
  <si>
    <t>Żyraków</t>
  </si>
  <si>
    <t>P-9a</t>
  </si>
  <si>
    <t>P-8g</t>
  </si>
  <si>
    <t>szt.</t>
  </si>
  <si>
    <t>Odnowa Piktogramów A17</t>
  </si>
  <si>
    <t>Pasy wibracyjne- odnowa</t>
  </si>
  <si>
    <t>Usuwanie istniejącego oznakowania poziomego</t>
  </si>
  <si>
    <t>Głobikowa</t>
  </si>
  <si>
    <t>Łącznik zachodni Dębica</t>
  </si>
  <si>
    <t xml:space="preserve">1 kpl Napis przed przejściem dla pieszych „Odłóż smartfon i żyj” (wysokość liter 30cm) </t>
  </si>
  <si>
    <t>Jaźwiny</t>
  </si>
  <si>
    <t>Przeczyca</t>
  </si>
  <si>
    <t>Pasczyna- Lubzina</t>
  </si>
  <si>
    <t>Brzeźnica- Skrzyszów</t>
  </si>
  <si>
    <t>Stacja Kochanówka- Paszczyna</t>
  </si>
  <si>
    <t>Pustków- Wola Ociecka</t>
  </si>
  <si>
    <t>P-3a</t>
  </si>
  <si>
    <t>Stara Jastrząbka</t>
  </si>
  <si>
    <t>Żyraków Granica,Góra Motyczna ; Róża- Zasów</t>
  </si>
  <si>
    <t>Rondo Łącznik Zachdoni</t>
  </si>
  <si>
    <t>Nawsie Brzosteckie</t>
  </si>
  <si>
    <t>Łęki Dolne</t>
  </si>
  <si>
    <t>Jodłowa</t>
  </si>
  <si>
    <t>Slotowa</t>
  </si>
  <si>
    <t>Dęborzyn</t>
  </si>
  <si>
    <t>Brzostek</t>
  </si>
  <si>
    <t>Pasy wibracyjne- nowe</t>
  </si>
  <si>
    <t>P-10 Kolor Grubo</t>
  </si>
  <si>
    <t>Oznakowanie poziome Grubowarstwowe</t>
  </si>
  <si>
    <t>m3</t>
  </si>
  <si>
    <t>Krakowska wraz z rondem Doktora Stefana Bartusia; Rynek</t>
  </si>
  <si>
    <t>Siedliska Bogusz</t>
  </si>
  <si>
    <t>Opacionka</t>
  </si>
  <si>
    <t>Dobrków</t>
  </si>
  <si>
    <t>Jaworze</t>
  </si>
  <si>
    <t>Strzegocice</t>
  </si>
  <si>
    <t>1kpl Miejsce postojowe dla inwalidów Kolor</t>
  </si>
  <si>
    <t>P-10 
kolor</t>
  </si>
  <si>
    <t>P-10 
Grubo</t>
  </si>
  <si>
    <t>P-10
Kolor</t>
  </si>
  <si>
    <t>ZARZĄD DRÓG POWIATOWYCH W DĘBICY -OZANKOWANIE POZIOME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</si>
</sst>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10"/>
      <color rgb="FFFF0000"/>
      <name val="Arial CE"/>
      <charset val="238"/>
    </font>
    <font>
      <sz val="8"/>
      <color theme="1"/>
      <name val="Arial CE"/>
      <family val="2"/>
      <charset val="238"/>
    </font>
    <font>
      <b/>
      <sz val="10"/>
      <color theme="1"/>
      <name val="Arial CE"/>
      <charset val="238"/>
    </font>
    <font>
      <sz val="9"/>
      <color theme="1"/>
      <name val="Arial CE"/>
      <charset val="238"/>
    </font>
    <font>
      <b/>
      <i/>
      <sz val="10"/>
      <color theme="1"/>
      <name val="Arial CE"/>
      <charset val="238"/>
    </font>
    <font>
      <sz val="10"/>
      <color rgb="FF000000"/>
      <name val="Calibri"/>
      <family val="2"/>
      <charset val="238"/>
    </font>
    <font>
      <sz val="10"/>
      <color theme="3" tint="0.39997558519241921"/>
      <name val="Arial CE"/>
      <charset val="238"/>
    </font>
    <font>
      <sz val="10"/>
      <color rgb="FF0070C0"/>
      <name val="Arial CE"/>
      <charset val="238"/>
    </font>
    <font>
      <b/>
      <sz val="10"/>
      <color rgb="FFFF0000"/>
      <name val="Arial CE"/>
      <charset val="238"/>
    </font>
    <font>
      <b/>
      <sz val="9"/>
      <color theme="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2" fontId="3" fillId="0" borderId="8" xfId="0" applyNumberFormat="1" applyFont="1" applyBorder="1"/>
    <xf numFmtId="0" fontId="3" fillId="0" borderId="4" xfId="0" applyFont="1" applyFill="1" applyBorder="1" applyAlignment="1">
      <alignment horizontal="center"/>
    </xf>
    <xf numFmtId="0" fontId="3" fillId="0" borderId="8" xfId="0" applyFont="1" applyBorder="1"/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vertical="center" wrapText="1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7" fillId="0" borderId="9" xfId="0" applyFont="1" applyFill="1" applyBorder="1" applyAlignment="1">
      <alignment wrapText="1"/>
    </xf>
    <xf numFmtId="0" fontId="7" fillId="0" borderId="9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3" xfId="0" applyFont="1" applyFill="1" applyBorder="1"/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wrapText="1"/>
    </xf>
    <xf numFmtId="0" fontId="3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15" fillId="0" borderId="2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4" fontId="0" fillId="0" borderId="0" xfId="0" applyNumberForma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2" fontId="2" fillId="0" borderId="37" xfId="0" applyNumberFormat="1" applyFont="1" applyBorder="1" applyAlignment="1">
      <alignment horizontal="center" vertical="center"/>
    </xf>
    <xf numFmtId="2" fontId="2" fillId="0" borderId="3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3" fillId="0" borderId="3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2" fillId="0" borderId="28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F3FAB-5785-468F-84B1-9F1733347341}">
  <sheetPr>
    <pageSetUpPr fitToPage="1"/>
  </sheetPr>
  <dimension ref="A1:AP123"/>
  <sheetViews>
    <sheetView tabSelected="1" zoomScale="85" zoomScaleNormal="85" workbookViewId="0">
      <selection activeCell="V84" sqref="V84"/>
    </sheetView>
  </sheetViews>
  <sheetFormatPr defaultRowHeight="12.75" x14ac:dyDescent="0.2"/>
  <cols>
    <col min="1" max="1" width="26.5703125" customWidth="1"/>
    <col min="2" max="4" width="5.28515625" bestFit="1" customWidth="1"/>
    <col min="5" max="5" width="6.85546875" customWidth="1"/>
    <col min="6" max="7" width="5.28515625" bestFit="1" customWidth="1"/>
    <col min="8" max="8" width="5.28515625" customWidth="1"/>
    <col min="9" max="9" width="4.42578125" bestFit="1" customWidth="1"/>
    <col min="10" max="10" width="6.140625" bestFit="1" customWidth="1"/>
    <col min="11" max="11" width="6.85546875" customWidth="1"/>
    <col min="12" max="12" width="5.28515625" bestFit="1" customWidth="1"/>
    <col min="13" max="13" width="5.42578125" customWidth="1"/>
    <col min="14" max="14" width="4.42578125" customWidth="1"/>
    <col min="15" max="17" width="5.28515625" bestFit="1" customWidth="1"/>
    <col min="18" max="18" width="5.28515625" customWidth="1"/>
    <col min="19" max="19" width="7" customWidth="1"/>
    <col min="20" max="22" width="5.28515625" customWidth="1"/>
    <col min="23" max="23" width="6.140625" bestFit="1" customWidth="1"/>
    <col min="24" max="24" width="7.85546875" customWidth="1"/>
    <col min="25" max="26" width="9.85546875" customWidth="1"/>
    <col min="27" max="28" width="5.28515625" bestFit="1" customWidth="1"/>
    <col min="29" max="30" width="6.140625" bestFit="1" customWidth="1"/>
    <col min="31" max="32" width="6.140625" customWidth="1"/>
    <col min="33" max="33" width="5.28515625" bestFit="1" customWidth="1"/>
    <col min="34" max="34" width="4.5703125" customWidth="1"/>
    <col min="35" max="35" width="6.140625" bestFit="1" customWidth="1"/>
    <col min="36" max="37" width="6.140625" customWidth="1"/>
    <col min="38" max="38" width="11.5703125" customWidth="1"/>
    <col min="40" max="40" width="14.42578125" customWidth="1"/>
  </cols>
  <sheetData>
    <row r="1" spans="1:42" ht="12" customHeight="1" x14ac:dyDescent="0.2">
      <c r="A1" s="113" t="s">
        <v>118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</row>
    <row r="2" spans="1:42" ht="7.5" customHeight="1" thickBot="1" x14ac:dyDescent="0.25">
      <c r="AN2" s="72"/>
      <c r="AO2" s="72"/>
      <c r="AP2" s="72"/>
    </row>
    <row r="3" spans="1:42" ht="12.75" customHeight="1" x14ac:dyDescent="0.2">
      <c r="A3" s="114" t="s">
        <v>53</v>
      </c>
      <c r="B3" s="117" t="s">
        <v>39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0" t="s">
        <v>4</v>
      </c>
      <c r="AN3" s="72"/>
      <c r="AO3" s="72"/>
      <c r="AP3" s="72"/>
    </row>
    <row r="4" spans="1:42" ht="22.5" x14ac:dyDescent="0.2">
      <c r="A4" s="115"/>
      <c r="B4" s="2" t="s">
        <v>37</v>
      </c>
      <c r="C4" s="2" t="s">
        <v>12</v>
      </c>
      <c r="D4" s="2" t="s">
        <v>14</v>
      </c>
      <c r="E4" s="2" t="s">
        <v>13</v>
      </c>
      <c r="F4" s="2" t="s">
        <v>18</v>
      </c>
      <c r="G4" s="2" t="s">
        <v>17</v>
      </c>
      <c r="H4" s="2"/>
      <c r="I4" s="2" t="s">
        <v>15</v>
      </c>
      <c r="J4" s="2" t="s">
        <v>10</v>
      </c>
      <c r="K4" s="2" t="s">
        <v>11</v>
      </c>
      <c r="L4" s="2" t="s">
        <v>23</v>
      </c>
      <c r="M4" s="2" t="s">
        <v>22</v>
      </c>
      <c r="N4" s="2" t="s">
        <v>50</v>
      </c>
      <c r="O4" s="2" t="s">
        <v>7</v>
      </c>
      <c r="P4" s="2" t="s">
        <v>8</v>
      </c>
      <c r="Q4" s="2" t="s">
        <v>6</v>
      </c>
      <c r="R4" s="2" t="s">
        <v>56</v>
      </c>
      <c r="S4" s="2" t="s">
        <v>9</v>
      </c>
      <c r="T4" s="2" t="s">
        <v>45</v>
      </c>
      <c r="U4" s="2" t="s">
        <v>80</v>
      </c>
      <c r="V4" s="2" t="s">
        <v>79</v>
      </c>
      <c r="W4" s="2" t="s">
        <v>0</v>
      </c>
      <c r="X4" s="10" t="s">
        <v>117</v>
      </c>
      <c r="Y4" s="38" t="s">
        <v>116</v>
      </c>
      <c r="Z4" s="38" t="s">
        <v>105</v>
      </c>
      <c r="AA4" s="2" t="s">
        <v>34</v>
      </c>
      <c r="AB4" s="2" t="s">
        <v>1</v>
      </c>
      <c r="AC4" s="2" t="s">
        <v>2</v>
      </c>
      <c r="AD4" s="2" t="s">
        <v>3</v>
      </c>
      <c r="AE4" s="2" t="s">
        <v>42</v>
      </c>
      <c r="AF4" s="2" t="s">
        <v>63</v>
      </c>
      <c r="AG4" s="3" t="s">
        <v>19</v>
      </c>
      <c r="AH4" s="3" t="s">
        <v>47</v>
      </c>
      <c r="AI4" s="3" t="s">
        <v>16</v>
      </c>
      <c r="AJ4" s="3" t="s">
        <v>70</v>
      </c>
      <c r="AK4" s="29" t="s">
        <v>64</v>
      </c>
      <c r="AL4" s="111"/>
      <c r="AN4" s="47"/>
      <c r="AO4" s="72"/>
      <c r="AP4" s="72"/>
    </row>
    <row r="5" spans="1:42" ht="26.25" customHeight="1" x14ac:dyDescent="0.2">
      <c r="A5" s="116"/>
      <c r="B5" s="1" t="s">
        <v>20</v>
      </c>
      <c r="C5" s="1" t="s">
        <v>20</v>
      </c>
      <c r="D5" s="1" t="s">
        <v>20</v>
      </c>
      <c r="E5" s="1" t="s">
        <v>20</v>
      </c>
      <c r="F5" s="1" t="s">
        <v>20</v>
      </c>
      <c r="G5" s="1" t="s">
        <v>20</v>
      </c>
      <c r="H5" s="1"/>
      <c r="I5" s="1" t="s">
        <v>20</v>
      </c>
      <c r="J5" s="1" t="s">
        <v>20</v>
      </c>
      <c r="K5" s="1" t="s">
        <v>20</v>
      </c>
      <c r="L5" s="1" t="s">
        <v>20</v>
      </c>
      <c r="M5" s="1" t="s">
        <v>20</v>
      </c>
      <c r="N5" s="1" t="s">
        <v>20</v>
      </c>
      <c r="O5" s="1" t="s">
        <v>20</v>
      </c>
      <c r="P5" s="1" t="s">
        <v>20</v>
      </c>
      <c r="Q5" s="1" t="s">
        <v>20</v>
      </c>
      <c r="R5" s="1" t="s">
        <v>20</v>
      </c>
      <c r="S5" s="1" t="s">
        <v>20</v>
      </c>
      <c r="T5" s="1" t="s">
        <v>20</v>
      </c>
      <c r="U5" s="1" t="s">
        <v>20</v>
      </c>
      <c r="V5" s="1" t="s">
        <v>20</v>
      </c>
      <c r="W5" s="1" t="s">
        <v>20</v>
      </c>
      <c r="X5" s="1" t="s">
        <v>20</v>
      </c>
      <c r="Y5" s="39" t="s">
        <v>20</v>
      </c>
      <c r="Z5" s="39" t="s">
        <v>20</v>
      </c>
      <c r="AA5" s="1" t="s">
        <v>20</v>
      </c>
      <c r="AB5" s="1" t="s">
        <v>20</v>
      </c>
      <c r="AC5" s="1" t="s">
        <v>20</v>
      </c>
      <c r="AD5" s="1" t="s">
        <v>20</v>
      </c>
      <c r="AE5" s="1" t="s">
        <v>20</v>
      </c>
      <c r="AF5" s="1" t="s">
        <v>20</v>
      </c>
      <c r="AG5" s="1" t="s">
        <v>20</v>
      </c>
      <c r="AH5" s="1" t="s">
        <v>20</v>
      </c>
      <c r="AI5" s="1" t="s">
        <v>20</v>
      </c>
      <c r="AJ5" s="1" t="s">
        <v>20</v>
      </c>
      <c r="AK5" s="20" t="s">
        <v>20</v>
      </c>
      <c r="AL5" s="112"/>
      <c r="AN5" s="14"/>
      <c r="AO5" s="73"/>
      <c r="AP5" s="73"/>
    </row>
    <row r="6" spans="1:42" x14ac:dyDescent="0.2">
      <c r="A6" s="31" t="s">
        <v>60</v>
      </c>
      <c r="B6" s="1"/>
      <c r="C6" s="1"/>
      <c r="D6" s="1">
        <v>9.6</v>
      </c>
      <c r="E6" s="1">
        <v>13.2</v>
      </c>
      <c r="F6" s="1"/>
      <c r="G6" s="1">
        <v>18.239999999999998</v>
      </c>
      <c r="H6" s="1"/>
      <c r="I6" s="1"/>
      <c r="J6" s="1">
        <v>320</v>
      </c>
      <c r="K6" s="1"/>
      <c r="L6" s="1">
        <v>20.399999999999999</v>
      </c>
      <c r="M6" s="1">
        <v>1.68</v>
      </c>
      <c r="N6" s="1"/>
      <c r="O6" s="1">
        <v>8</v>
      </c>
      <c r="P6" s="1">
        <v>12</v>
      </c>
      <c r="Q6" s="1">
        <v>4</v>
      </c>
      <c r="R6" s="1"/>
      <c r="S6" s="1"/>
      <c r="T6" s="1"/>
      <c r="U6" s="1">
        <v>2.4700000000000002</v>
      </c>
      <c r="V6" s="11"/>
      <c r="W6" s="11">
        <v>128</v>
      </c>
      <c r="X6" s="11"/>
      <c r="Y6" s="39"/>
      <c r="Z6" s="39"/>
      <c r="AA6" s="1"/>
      <c r="AB6" s="1"/>
      <c r="AC6" s="1">
        <v>8.4</v>
      </c>
      <c r="AD6" s="1"/>
      <c r="AE6" s="1"/>
      <c r="AF6" s="1"/>
      <c r="AG6" s="1"/>
      <c r="AH6" s="1"/>
      <c r="AI6" s="1">
        <v>37.44</v>
      </c>
      <c r="AJ6" s="1"/>
      <c r="AK6" s="20"/>
      <c r="AL6" s="25">
        <f t="shared" ref="AL6:AL20" si="0">SUM(B6:AK6)</f>
        <v>583.42999999999984</v>
      </c>
      <c r="AN6" s="73"/>
      <c r="AO6" s="73"/>
      <c r="AP6" s="73"/>
    </row>
    <row r="7" spans="1:42" x14ac:dyDescent="0.2">
      <c r="A7" s="31" t="s">
        <v>36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>
        <v>8.94</v>
      </c>
      <c r="Q7" s="1">
        <v>8.94</v>
      </c>
      <c r="R7" s="1"/>
      <c r="S7" s="1"/>
      <c r="T7" s="1"/>
      <c r="U7" s="1"/>
      <c r="V7" s="11"/>
      <c r="W7" s="11">
        <v>74</v>
      </c>
      <c r="X7" s="11">
        <v>38</v>
      </c>
      <c r="Y7" s="39"/>
      <c r="Z7" s="39"/>
      <c r="AA7" s="1"/>
      <c r="AB7" s="1"/>
      <c r="AC7" s="1">
        <v>2.2749999999999999</v>
      </c>
      <c r="AD7" s="1">
        <v>3</v>
      </c>
      <c r="AE7" s="1"/>
      <c r="AF7" s="1"/>
      <c r="AG7" s="1"/>
      <c r="AH7" s="1"/>
      <c r="AI7" s="1"/>
      <c r="AJ7" s="1"/>
      <c r="AK7" s="20"/>
      <c r="AL7" s="25">
        <f t="shared" si="0"/>
        <v>135.155</v>
      </c>
      <c r="AN7" s="73"/>
      <c r="AO7" s="73"/>
      <c r="AP7" s="73"/>
    </row>
    <row r="8" spans="1:42" x14ac:dyDescent="0.2">
      <c r="A8" s="31" t="s">
        <v>71</v>
      </c>
      <c r="B8" s="1"/>
      <c r="C8" s="1">
        <v>15.36</v>
      </c>
      <c r="D8" s="1">
        <v>13.92</v>
      </c>
      <c r="E8" s="1">
        <v>17.760000000000002</v>
      </c>
      <c r="F8" s="1"/>
      <c r="G8" s="1">
        <v>16.239999999999998</v>
      </c>
      <c r="H8" s="1"/>
      <c r="I8" s="1"/>
      <c r="J8" s="1">
        <v>210</v>
      </c>
      <c r="K8" s="1"/>
      <c r="L8" s="1"/>
      <c r="M8" s="1"/>
      <c r="N8" s="1"/>
      <c r="O8" s="1"/>
      <c r="P8" s="1">
        <v>8.94</v>
      </c>
      <c r="Q8" s="1"/>
      <c r="R8" s="1"/>
      <c r="S8" s="1">
        <v>13.14</v>
      </c>
      <c r="T8" s="1">
        <v>9.16</v>
      </c>
      <c r="U8" s="1"/>
      <c r="V8" s="11"/>
      <c r="W8" s="11">
        <v>118</v>
      </c>
      <c r="X8" s="11">
        <v>36</v>
      </c>
      <c r="Y8" s="39"/>
      <c r="Z8" s="39"/>
      <c r="AA8" s="1"/>
      <c r="AB8" s="1">
        <v>16.5</v>
      </c>
      <c r="AC8" s="1">
        <v>13.475</v>
      </c>
      <c r="AD8" s="1">
        <v>21.375</v>
      </c>
      <c r="AE8" s="1"/>
      <c r="AF8" s="1">
        <v>3.42</v>
      </c>
      <c r="AG8" s="1">
        <v>40.32</v>
      </c>
      <c r="AH8" s="1"/>
      <c r="AI8" s="1"/>
      <c r="AJ8" s="1"/>
      <c r="AK8" s="20"/>
      <c r="AL8" s="25">
        <f t="shared" si="0"/>
        <v>553.61</v>
      </c>
      <c r="AN8" s="74"/>
      <c r="AO8" s="73"/>
      <c r="AP8" s="73"/>
    </row>
    <row r="9" spans="1:42" x14ac:dyDescent="0.2">
      <c r="A9" s="31" t="s">
        <v>44</v>
      </c>
      <c r="B9" s="1"/>
      <c r="C9" s="1"/>
      <c r="D9" s="1"/>
      <c r="E9" s="1">
        <v>2.88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1"/>
      <c r="W9" s="11">
        <v>64</v>
      </c>
      <c r="X9" s="11"/>
      <c r="Y9" s="39"/>
      <c r="Z9" s="39"/>
      <c r="AA9" s="1">
        <v>4</v>
      </c>
      <c r="AB9" s="1"/>
      <c r="AC9" s="1">
        <v>4.0250000000000004</v>
      </c>
      <c r="AD9" s="1">
        <v>1.5</v>
      </c>
      <c r="AE9" s="1"/>
      <c r="AF9" s="1"/>
      <c r="AG9" s="1"/>
      <c r="AH9" s="1"/>
      <c r="AI9" s="1">
        <v>37.200000000000003</v>
      </c>
      <c r="AJ9" s="1"/>
      <c r="AK9" s="20"/>
      <c r="AL9" s="25">
        <f t="shared" si="0"/>
        <v>113.605</v>
      </c>
      <c r="AN9" s="74"/>
      <c r="AO9" s="73"/>
      <c r="AP9" s="73"/>
    </row>
    <row r="10" spans="1:42" x14ac:dyDescent="0.2">
      <c r="A10" s="31" t="s">
        <v>41</v>
      </c>
      <c r="B10" s="1"/>
      <c r="C10" s="1"/>
      <c r="D10" s="1"/>
      <c r="E10" s="1">
        <v>3.12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1"/>
      <c r="W10" s="11">
        <v>56</v>
      </c>
      <c r="X10" s="11"/>
      <c r="Y10" s="39"/>
      <c r="Z10" s="39"/>
      <c r="AA10" s="1"/>
      <c r="AB10" s="1"/>
      <c r="AC10" s="1">
        <v>4.375</v>
      </c>
      <c r="AD10" s="1">
        <v>4.5</v>
      </c>
      <c r="AE10" s="1">
        <v>1.325</v>
      </c>
      <c r="AF10" s="1"/>
      <c r="AG10" s="1"/>
      <c r="AH10" s="1"/>
      <c r="AI10" s="1">
        <v>20.399999999999999</v>
      </c>
      <c r="AJ10" s="1"/>
      <c r="AK10" s="20"/>
      <c r="AL10" s="25">
        <f t="shared" si="0"/>
        <v>89.72</v>
      </c>
      <c r="AN10" s="74"/>
      <c r="AO10" s="73"/>
      <c r="AP10" s="73"/>
    </row>
    <row r="11" spans="1:42" x14ac:dyDescent="0.2">
      <c r="A11" s="31" t="s">
        <v>48</v>
      </c>
      <c r="B11" s="1"/>
      <c r="C11" s="1"/>
      <c r="D11" s="1"/>
      <c r="E11" s="1">
        <v>1.2</v>
      </c>
      <c r="F11" s="1"/>
      <c r="G11" s="1"/>
      <c r="H11" s="1"/>
      <c r="I11" s="1"/>
      <c r="J11" s="1">
        <v>28.8</v>
      </c>
      <c r="K11" s="1"/>
      <c r="L11" s="1"/>
      <c r="M11" s="1"/>
      <c r="N11" s="1">
        <v>0.96</v>
      </c>
      <c r="O11" s="1"/>
      <c r="P11" s="1"/>
      <c r="Q11" s="1"/>
      <c r="R11" s="1"/>
      <c r="S11" s="1"/>
      <c r="T11" s="1"/>
      <c r="U11" s="1"/>
      <c r="V11" s="11"/>
      <c r="W11" s="11">
        <v>116</v>
      </c>
      <c r="X11" s="11"/>
      <c r="Y11" s="39"/>
      <c r="Z11" s="39"/>
      <c r="AA11" s="1"/>
      <c r="AB11" s="1"/>
      <c r="AC11" s="1"/>
      <c r="AD11" s="1">
        <v>4.5</v>
      </c>
      <c r="AE11" s="1"/>
      <c r="AF11" s="1"/>
      <c r="AG11" s="1"/>
      <c r="AH11" s="1"/>
      <c r="AI11" s="1"/>
      <c r="AJ11" s="1"/>
      <c r="AK11" s="20"/>
      <c r="AL11" s="25">
        <f t="shared" si="0"/>
        <v>151.46</v>
      </c>
      <c r="AN11" s="74"/>
      <c r="AO11" s="73"/>
      <c r="AP11" s="73"/>
    </row>
    <row r="12" spans="1:42" x14ac:dyDescent="0.2">
      <c r="A12" s="31" t="s">
        <v>49</v>
      </c>
      <c r="B12" s="1"/>
      <c r="C12" s="1">
        <v>20.88</v>
      </c>
      <c r="D12" s="1">
        <v>10.56</v>
      </c>
      <c r="E12" s="1">
        <v>11.28</v>
      </c>
      <c r="F12" s="1"/>
      <c r="G12" s="1">
        <v>12.68</v>
      </c>
      <c r="H12" s="1"/>
      <c r="I12" s="1">
        <v>2.52</v>
      </c>
      <c r="J12" s="1">
        <v>167.28</v>
      </c>
      <c r="K12" s="1"/>
      <c r="L12" s="1">
        <v>3.84</v>
      </c>
      <c r="M12" s="1"/>
      <c r="N12" s="1"/>
      <c r="O12" s="1"/>
      <c r="P12" s="1">
        <v>2.98</v>
      </c>
      <c r="Q12" s="1">
        <v>2.98</v>
      </c>
      <c r="R12" s="1"/>
      <c r="S12" s="1"/>
      <c r="T12" s="1"/>
      <c r="U12" s="1"/>
      <c r="V12" s="11"/>
      <c r="W12" s="11">
        <v>121</v>
      </c>
      <c r="X12" s="11">
        <v>14</v>
      </c>
      <c r="Y12" s="39"/>
      <c r="Z12" s="39"/>
      <c r="AA12" s="1">
        <v>12</v>
      </c>
      <c r="AB12" s="1"/>
      <c r="AC12" s="1">
        <v>17.850000000000001</v>
      </c>
      <c r="AD12" s="1">
        <v>6.75</v>
      </c>
      <c r="AE12" s="1"/>
      <c r="AF12" s="1"/>
      <c r="AG12" s="1"/>
      <c r="AH12" s="1"/>
      <c r="AI12" s="1"/>
      <c r="AJ12" s="1"/>
      <c r="AK12" s="20"/>
      <c r="AL12" s="25">
        <f t="shared" si="0"/>
        <v>406.6</v>
      </c>
      <c r="AN12" s="74"/>
      <c r="AO12" s="73"/>
      <c r="AP12" s="73"/>
    </row>
    <row r="13" spans="1:42" x14ac:dyDescent="0.2">
      <c r="A13" s="31" t="s">
        <v>55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1"/>
      <c r="W13" s="11">
        <v>52</v>
      </c>
      <c r="X13" s="11"/>
      <c r="Y13" s="39"/>
      <c r="Z13" s="39"/>
      <c r="AA13" s="1"/>
      <c r="AB13" s="1"/>
      <c r="AC13" s="1">
        <v>3.6749999999999998</v>
      </c>
      <c r="AD13" s="1">
        <v>4.5</v>
      </c>
      <c r="AE13" s="1"/>
      <c r="AF13" s="1"/>
      <c r="AG13" s="1"/>
      <c r="AH13" s="1"/>
      <c r="AI13" s="1">
        <v>12</v>
      </c>
      <c r="AJ13" s="1"/>
      <c r="AK13" s="20"/>
      <c r="AL13" s="25">
        <f t="shared" si="0"/>
        <v>72.174999999999997</v>
      </c>
      <c r="AN13" s="74"/>
      <c r="AO13" s="73"/>
      <c r="AP13" s="73"/>
    </row>
    <row r="14" spans="1:42" ht="22.5" x14ac:dyDescent="0.2">
      <c r="A14" s="31" t="s">
        <v>108</v>
      </c>
      <c r="B14" s="1"/>
      <c r="C14" s="1">
        <v>8.8800000000000008</v>
      </c>
      <c r="D14" s="1">
        <v>15.12</v>
      </c>
      <c r="E14" s="1">
        <v>79.2</v>
      </c>
      <c r="F14" s="1"/>
      <c r="G14" s="1">
        <v>57.96</v>
      </c>
      <c r="H14" s="1"/>
      <c r="I14" s="1">
        <v>3.96</v>
      </c>
      <c r="J14" s="1">
        <v>479.4</v>
      </c>
      <c r="K14" s="1"/>
      <c r="L14" s="1">
        <v>8.64</v>
      </c>
      <c r="M14" s="1"/>
      <c r="N14" s="1"/>
      <c r="O14" s="1">
        <v>6.05</v>
      </c>
      <c r="P14" s="1">
        <v>14.9</v>
      </c>
      <c r="Q14" s="1">
        <v>7.45</v>
      </c>
      <c r="R14" s="1"/>
      <c r="S14" s="1"/>
      <c r="T14" s="1"/>
      <c r="U14" s="1"/>
      <c r="V14" s="11"/>
      <c r="W14" s="11">
        <v>256</v>
      </c>
      <c r="X14" s="11">
        <v>156</v>
      </c>
      <c r="Y14" s="39">
        <v>152</v>
      </c>
      <c r="Z14" s="39">
        <v>154</v>
      </c>
      <c r="AA14" s="1">
        <v>30</v>
      </c>
      <c r="AB14" s="1"/>
      <c r="AC14" s="1">
        <v>34.65</v>
      </c>
      <c r="AD14" s="1">
        <v>40.875</v>
      </c>
      <c r="AE14" s="1">
        <v>2.65</v>
      </c>
      <c r="AF14" s="1"/>
      <c r="AG14" s="1">
        <v>12.36</v>
      </c>
      <c r="AH14" s="1"/>
      <c r="AI14" s="1">
        <v>67.680000000000007</v>
      </c>
      <c r="AJ14" s="1"/>
      <c r="AK14" s="20"/>
      <c r="AL14" s="25">
        <f t="shared" si="0"/>
        <v>1587.7750000000001</v>
      </c>
      <c r="AN14" s="74"/>
      <c r="AO14" s="75"/>
      <c r="AP14" s="73"/>
    </row>
    <row r="15" spans="1:42" x14ac:dyDescent="0.2">
      <c r="A15" s="31" t="s">
        <v>40</v>
      </c>
      <c r="B15" s="1"/>
      <c r="C15" s="1"/>
      <c r="D15" s="1"/>
      <c r="E15" s="1">
        <v>4.8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1"/>
      <c r="W15" s="11">
        <v>76</v>
      </c>
      <c r="X15" s="11"/>
      <c r="Y15" s="39"/>
      <c r="Z15" s="39"/>
      <c r="AA15" s="1"/>
      <c r="AB15" s="1"/>
      <c r="AC15" s="1">
        <v>5.7750000000000004</v>
      </c>
      <c r="AD15" s="1"/>
      <c r="AE15" s="1"/>
      <c r="AF15" s="1"/>
      <c r="AG15" s="1"/>
      <c r="AH15" s="1"/>
      <c r="AI15" s="1">
        <v>28.8</v>
      </c>
      <c r="AJ15" s="1"/>
      <c r="AK15" s="20"/>
      <c r="AL15" s="25">
        <f t="shared" si="0"/>
        <v>115.375</v>
      </c>
      <c r="AN15" s="73"/>
      <c r="AO15" s="73"/>
      <c r="AP15" s="73"/>
    </row>
    <row r="16" spans="1:42" x14ac:dyDescent="0.2">
      <c r="A16" s="31" t="s">
        <v>57</v>
      </c>
      <c r="B16" s="1"/>
      <c r="C16" s="1"/>
      <c r="D16" s="1"/>
      <c r="E16" s="1">
        <v>3.36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1"/>
      <c r="W16" s="11"/>
      <c r="X16" s="11"/>
      <c r="Y16" s="39"/>
      <c r="Z16" s="39"/>
      <c r="AA16" s="1"/>
      <c r="AB16" s="1"/>
      <c r="AC16" s="1"/>
      <c r="AD16" s="1"/>
      <c r="AE16" s="1"/>
      <c r="AF16" s="1"/>
      <c r="AG16" s="1"/>
      <c r="AH16" s="1"/>
      <c r="AI16" s="1">
        <v>21.6</v>
      </c>
      <c r="AJ16" s="1"/>
      <c r="AK16" s="20"/>
      <c r="AL16" s="25">
        <f t="shared" si="0"/>
        <v>24.96</v>
      </c>
      <c r="AN16" s="73"/>
      <c r="AO16" s="73"/>
      <c r="AP16" s="73"/>
    </row>
    <row r="17" spans="1:42" x14ac:dyDescent="0.2">
      <c r="A17" s="31" t="s">
        <v>43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1"/>
      <c r="W17" s="11"/>
      <c r="X17" s="11"/>
      <c r="Y17" s="39"/>
      <c r="Z17" s="39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20"/>
      <c r="AL17" s="25">
        <f t="shared" si="0"/>
        <v>0</v>
      </c>
      <c r="AN17" s="73"/>
      <c r="AO17" s="73"/>
      <c r="AP17" s="73"/>
    </row>
    <row r="18" spans="1:42" x14ac:dyDescent="0.2">
      <c r="A18" s="31" t="s">
        <v>35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1"/>
      <c r="W18" s="11"/>
      <c r="X18" s="11"/>
      <c r="Y18" s="39"/>
      <c r="Z18" s="39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20"/>
      <c r="AL18" s="25">
        <f t="shared" si="0"/>
        <v>0</v>
      </c>
      <c r="AN18" s="73"/>
      <c r="AO18" s="73"/>
      <c r="AP18" s="73"/>
    </row>
    <row r="19" spans="1:42" x14ac:dyDescent="0.2">
      <c r="A19" s="32" t="s">
        <v>32</v>
      </c>
      <c r="B19" s="1"/>
      <c r="C19" s="1"/>
      <c r="D19" s="1">
        <v>10.56</v>
      </c>
      <c r="E19" s="1">
        <v>100.8</v>
      </c>
      <c r="F19" s="1">
        <v>0.24</v>
      </c>
      <c r="G19" s="1">
        <v>1.2</v>
      </c>
      <c r="H19" s="1"/>
      <c r="I19" s="1">
        <v>5.22</v>
      </c>
      <c r="J19" s="1">
        <v>314.39999999999998</v>
      </c>
      <c r="K19" s="1">
        <v>49.44</v>
      </c>
      <c r="L19" s="1">
        <v>20.399999999999999</v>
      </c>
      <c r="M19" s="1">
        <v>192.48</v>
      </c>
      <c r="N19" s="1"/>
      <c r="O19" s="1">
        <v>14.52</v>
      </c>
      <c r="P19" s="1">
        <v>28.31</v>
      </c>
      <c r="Q19" s="1">
        <v>22.95</v>
      </c>
      <c r="R19" s="1">
        <v>4.38</v>
      </c>
      <c r="S19" s="1">
        <v>35.04</v>
      </c>
      <c r="T19" s="1"/>
      <c r="U19" s="1"/>
      <c r="V19" s="11">
        <v>8.3000000000000007</v>
      </c>
      <c r="W19" s="11">
        <v>484</v>
      </c>
      <c r="X19" s="11">
        <v>68</v>
      </c>
      <c r="Y19" s="39"/>
      <c r="Z19" s="39"/>
      <c r="AA19" s="1">
        <v>12.5</v>
      </c>
      <c r="AB19" s="1">
        <v>13.5</v>
      </c>
      <c r="AC19" s="1">
        <v>13.65</v>
      </c>
      <c r="AD19" s="1">
        <v>37.125</v>
      </c>
      <c r="AE19" s="1"/>
      <c r="AF19" s="1"/>
      <c r="AG19" s="1"/>
      <c r="AH19" s="1"/>
      <c r="AI19" s="1">
        <v>113.28</v>
      </c>
      <c r="AJ19" s="1">
        <v>46.24</v>
      </c>
      <c r="AK19" s="20"/>
      <c r="AL19" s="25">
        <f t="shared" si="0"/>
        <v>1596.5349999999999</v>
      </c>
      <c r="AN19" s="73"/>
      <c r="AO19" s="73"/>
      <c r="AP19" s="73"/>
    </row>
    <row r="20" spans="1:42" x14ac:dyDescent="0.2">
      <c r="A20" s="32" t="s">
        <v>33</v>
      </c>
      <c r="B20" s="1">
        <v>30.24</v>
      </c>
      <c r="C20" s="1">
        <v>8.4</v>
      </c>
      <c r="D20" s="1"/>
      <c r="E20" s="1"/>
      <c r="F20" s="1"/>
      <c r="G20" s="1"/>
      <c r="H20" s="1"/>
      <c r="I20" s="1"/>
      <c r="J20" s="1">
        <v>13.2</v>
      </c>
      <c r="K20" s="1">
        <v>15.84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1"/>
      <c r="W20" s="11">
        <v>68</v>
      </c>
      <c r="X20" s="11">
        <v>24</v>
      </c>
      <c r="Y20" s="39"/>
      <c r="Z20" s="39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0"/>
      <c r="AL20" s="25">
        <f t="shared" si="0"/>
        <v>159.68</v>
      </c>
      <c r="AN20" s="73"/>
      <c r="AO20" s="73"/>
      <c r="AP20" s="73"/>
    </row>
    <row r="21" spans="1:42" ht="13.5" thickBot="1" x14ac:dyDescent="0.25">
      <c r="A21" s="70" t="s">
        <v>5</v>
      </c>
      <c r="B21" s="34">
        <f t="shared" ref="B21:AL21" si="1">SUM(B6:B20)</f>
        <v>30.24</v>
      </c>
      <c r="C21" s="34">
        <f t="shared" si="1"/>
        <v>53.519999999999996</v>
      </c>
      <c r="D21" s="34">
        <f t="shared" si="1"/>
        <v>59.76</v>
      </c>
      <c r="E21" s="34">
        <f t="shared" si="1"/>
        <v>237.60000000000002</v>
      </c>
      <c r="F21" s="34">
        <f t="shared" si="1"/>
        <v>0.24</v>
      </c>
      <c r="G21" s="34">
        <f t="shared" si="1"/>
        <v>106.32000000000001</v>
      </c>
      <c r="H21" s="34"/>
      <c r="I21" s="34">
        <f t="shared" si="1"/>
        <v>11.7</v>
      </c>
      <c r="J21" s="34">
        <f t="shared" si="1"/>
        <v>1533.0800000000002</v>
      </c>
      <c r="K21" s="34">
        <f t="shared" si="1"/>
        <v>65.28</v>
      </c>
      <c r="L21" s="34">
        <f t="shared" si="1"/>
        <v>53.279999999999994</v>
      </c>
      <c r="M21" s="34">
        <f t="shared" si="1"/>
        <v>194.16</v>
      </c>
      <c r="N21" s="34">
        <f t="shared" si="1"/>
        <v>0.96</v>
      </c>
      <c r="O21" s="34">
        <f t="shared" si="1"/>
        <v>28.57</v>
      </c>
      <c r="P21" s="34">
        <f t="shared" si="1"/>
        <v>76.069999999999993</v>
      </c>
      <c r="Q21" s="34">
        <f t="shared" si="1"/>
        <v>46.32</v>
      </c>
      <c r="R21" s="34">
        <f t="shared" si="1"/>
        <v>4.38</v>
      </c>
      <c r="S21" s="34">
        <f t="shared" si="1"/>
        <v>48.18</v>
      </c>
      <c r="T21" s="34">
        <f t="shared" si="1"/>
        <v>9.16</v>
      </c>
      <c r="U21" s="34">
        <f t="shared" si="1"/>
        <v>2.4700000000000002</v>
      </c>
      <c r="V21" s="34">
        <f t="shared" si="1"/>
        <v>8.3000000000000007</v>
      </c>
      <c r="W21" s="34">
        <f t="shared" si="1"/>
        <v>1613</v>
      </c>
      <c r="X21" s="44">
        <f t="shared" si="1"/>
        <v>336</v>
      </c>
      <c r="Y21" s="40"/>
      <c r="Z21" s="40"/>
      <c r="AA21" s="34">
        <f t="shared" si="1"/>
        <v>58.5</v>
      </c>
      <c r="AB21" s="34">
        <f t="shared" si="1"/>
        <v>30</v>
      </c>
      <c r="AC21" s="34">
        <f t="shared" si="1"/>
        <v>108.15</v>
      </c>
      <c r="AD21" s="34">
        <f t="shared" si="1"/>
        <v>124.125</v>
      </c>
      <c r="AE21" s="34">
        <f t="shared" si="1"/>
        <v>3.9749999999999996</v>
      </c>
      <c r="AF21" s="34">
        <f t="shared" si="1"/>
        <v>3.42</v>
      </c>
      <c r="AG21" s="34">
        <f t="shared" si="1"/>
        <v>52.68</v>
      </c>
      <c r="AH21" s="34">
        <f t="shared" si="1"/>
        <v>0</v>
      </c>
      <c r="AI21" s="34">
        <f t="shared" si="1"/>
        <v>338.4</v>
      </c>
      <c r="AJ21" s="34">
        <f t="shared" si="1"/>
        <v>46.24</v>
      </c>
      <c r="AK21" s="35">
        <f t="shared" si="1"/>
        <v>0</v>
      </c>
      <c r="AL21" s="30">
        <f t="shared" si="1"/>
        <v>5590.08</v>
      </c>
      <c r="AN21" s="73"/>
      <c r="AO21" s="73"/>
      <c r="AP21" s="73"/>
    </row>
    <row r="22" spans="1:42" ht="13.5" thickBot="1" x14ac:dyDescent="0.25">
      <c r="A22" s="71" t="s">
        <v>5</v>
      </c>
      <c r="Y22" s="42">
        <f>SUM(Y6:Y20)</f>
        <v>152</v>
      </c>
      <c r="Z22" s="41">
        <f>SUM(Z6:Z20)</f>
        <v>154</v>
      </c>
      <c r="AL22" s="43">
        <f>SUM(A22:AK22)</f>
        <v>306</v>
      </c>
      <c r="AN22" s="73"/>
      <c r="AO22" s="73"/>
      <c r="AP22" s="73"/>
    </row>
    <row r="23" spans="1:42" x14ac:dyDescent="0.2">
      <c r="A23" s="114" t="s">
        <v>52</v>
      </c>
      <c r="B23" s="117" t="s">
        <v>38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21"/>
      <c r="Z23" s="121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0" t="s">
        <v>4</v>
      </c>
      <c r="AN23" s="73"/>
      <c r="AO23" s="73"/>
      <c r="AP23" s="73"/>
    </row>
    <row r="24" spans="1:42" ht="22.5" x14ac:dyDescent="0.2">
      <c r="A24" s="115"/>
      <c r="B24" s="4" t="s">
        <v>37</v>
      </c>
      <c r="C24" s="4" t="s">
        <v>12</v>
      </c>
      <c r="D24" s="4" t="s">
        <v>14</v>
      </c>
      <c r="E24" s="4" t="s">
        <v>13</v>
      </c>
      <c r="F24" s="4" t="s">
        <v>18</v>
      </c>
      <c r="G24" s="4" t="s">
        <v>17</v>
      </c>
      <c r="H24" s="4" t="s">
        <v>94</v>
      </c>
      <c r="I24" s="4" t="s">
        <v>15</v>
      </c>
      <c r="J24" s="4" t="s">
        <v>10</v>
      </c>
      <c r="K24" s="4" t="s">
        <v>11</v>
      </c>
      <c r="L24" s="4" t="s">
        <v>23</v>
      </c>
      <c r="M24" s="4" t="s">
        <v>22</v>
      </c>
      <c r="N24" s="4" t="s">
        <v>50</v>
      </c>
      <c r="O24" s="4" t="s">
        <v>7</v>
      </c>
      <c r="P24" s="4" t="s">
        <v>8</v>
      </c>
      <c r="Q24" s="4" t="s">
        <v>6</v>
      </c>
      <c r="R24" s="4" t="s">
        <v>56</v>
      </c>
      <c r="S24" s="4" t="s">
        <v>9</v>
      </c>
      <c r="T24" s="4" t="s">
        <v>45</v>
      </c>
      <c r="U24" s="4" t="s">
        <v>80</v>
      </c>
      <c r="V24" s="4" t="s">
        <v>79</v>
      </c>
      <c r="W24" s="4" t="s">
        <v>0</v>
      </c>
      <c r="X24" s="10" t="s">
        <v>117</v>
      </c>
      <c r="Y24" s="38" t="s">
        <v>116</v>
      </c>
      <c r="Z24" s="38" t="s">
        <v>105</v>
      </c>
      <c r="AA24" s="4" t="s">
        <v>34</v>
      </c>
      <c r="AB24" s="4" t="s">
        <v>1</v>
      </c>
      <c r="AC24" s="4" t="s">
        <v>2</v>
      </c>
      <c r="AD24" s="4" t="s">
        <v>3</v>
      </c>
      <c r="AE24" s="2" t="s">
        <v>42</v>
      </c>
      <c r="AF24" s="2" t="s">
        <v>63</v>
      </c>
      <c r="AG24" s="5" t="s">
        <v>19</v>
      </c>
      <c r="AH24" s="5" t="s">
        <v>47</v>
      </c>
      <c r="AI24" s="5" t="s">
        <v>16</v>
      </c>
      <c r="AJ24" s="5" t="s">
        <v>70</v>
      </c>
      <c r="AK24" s="19" t="s">
        <v>64</v>
      </c>
      <c r="AL24" s="111"/>
      <c r="AN24" s="73"/>
      <c r="AO24" s="73"/>
      <c r="AP24" s="73"/>
    </row>
    <row r="25" spans="1:42" x14ac:dyDescent="0.2">
      <c r="A25" s="116"/>
      <c r="B25" s="1" t="s">
        <v>20</v>
      </c>
      <c r="C25" s="1" t="s">
        <v>20</v>
      </c>
      <c r="D25" s="1" t="s">
        <v>20</v>
      </c>
      <c r="E25" s="1" t="s">
        <v>20</v>
      </c>
      <c r="F25" s="1" t="s">
        <v>20</v>
      </c>
      <c r="G25" s="1" t="s">
        <v>20</v>
      </c>
      <c r="H25" s="1" t="s">
        <v>20</v>
      </c>
      <c r="I25" s="1" t="s">
        <v>20</v>
      </c>
      <c r="J25" s="1" t="s">
        <v>20</v>
      </c>
      <c r="K25" s="1" t="s">
        <v>20</v>
      </c>
      <c r="L25" s="1" t="s">
        <v>20</v>
      </c>
      <c r="M25" s="1" t="s">
        <v>20</v>
      </c>
      <c r="N25" s="1" t="s">
        <v>20</v>
      </c>
      <c r="O25" s="1" t="s">
        <v>20</v>
      </c>
      <c r="P25" s="1" t="s">
        <v>20</v>
      </c>
      <c r="Q25" s="1" t="s">
        <v>20</v>
      </c>
      <c r="R25" s="1" t="s">
        <v>20</v>
      </c>
      <c r="S25" s="1" t="s">
        <v>20</v>
      </c>
      <c r="T25" s="1" t="s">
        <v>20</v>
      </c>
      <c r="U25" s="1" t="s">
        <v>20</v>
      </c>
      <c r="V25" s="1" t="s">
        <v>20</v>
      </c>
      <c r="W25" s="1" t="s">
        <v>20</v>
      </c>
      <c r="X25" s="1"/>
      <c r="Y25" s="1"/>
      <c r="Z25" s="1"/>
      <c r="AA25" s="1" t="s">
        <v>20</v>
      </c>
      <c r="AB25" s="1" t="s">
        <v>20</v>
      </c>
      <c r="AC25" s="1" t="s">
        <v>20</v>
      </c>
      <c r="AD25" s="1" t="s">
        <v>20</v>
      </c>
      <c r="AE25" s="1" t="s">
        <v>20</v>
      </c>
      <c r="AF25" s="1" t="s">
        <v>20</v>
      </c>
      <c r="AG25" s="1" t="s">
        <v>20</v>
      </c>
      <c r="AH25" s="1" t="s">
        <v>20</v>
      </c>
      <c r="AI25" s="1" t="s">
        <v>20</v>
      </c>
      <c r="AJ25" s="1" t="s">
        <v>20</v>
      </c>
      <c r="AK25" s="20" t="s">
        <v>20</v>
      </c>
      <c r="AL25" s="112"/>
      <c r="AN25" s="73"/>
      <c r="AO25" s="73"/>
      <c r="AP25" s="73"/>
    </row>
    <row r="26" spans="1:42" x14ac:dyDescent="0.2">
      <c r="A26" s="31" t="s">
        <v>95</v>
      </c>
      <c r="B26" s="1"/>
      <c r="C26" s="1"/>
      <c r="D26" s="1"/>
      <c r="E26" s="1">
        <v>14.17</v>
      </c>
      <c r="F26" s="1"/>
      <c r="G26" s="1"/>
      <c r="H26" s="1"/>
      <c r="I26" s="1"/>
      <c r="J26" s="1">
        <v>59.5</v>
      </c>
      <c r="K26" s="1"/>
      <c r="L26" s="1"/>
      <c r="M26" s="1"/>
      <c r="N26" s="1">
        <v>6</v>
      </c>
      <c r="O26" s="1"/>
      <c r="P26" s="1"/>
      <c r="Q26" s="1"/>
      <c r="R26" s="1"/>
      <c r="S26" s="1"/>
      <c r="T26" s="1"/>
      <c r="U26" s="1"/>
      <c r="V26" s="1"/>
      <c r="W26" s="1">
        <v>29.48</v>
      </c>
      <c r="X26" s="1"/>
      <c r="Y26" s="1"/>
      <c r="Z26" s="1"/>
      <c r="AA26" s="1"/>
      <c r="AB26" s="1">
        <v>1.5</v>
      </c>
      <c r="AC26" s="1">
        <v>2.1</v>
      </c>
      <c r="AD26" s="1"/>
      <c r="AE26" s="1"/>
      <c r="AF26" s="1"/>
      <c r="AG26" s="1"/>
      <c r="AH26" s="1"/>
      <c r="AI26" s="1"/>
      <c r="AJ26" s="1"/>
      <c r="AK26" s="20"/>
      <c r="AL26" s="25">
        <f t="shared" ref="AL26:AL58" si="2">SUM(B26:AK26)</f>
        <v>112.75</v>
      </c>
      <c r="AN26" s="73"/>
      <c r="AO26" s="73"/>
      <c r="AP26" s="73"/>
    </row>
    <row r="27" spans="1:42" x14ac:dyDescent="0.2">
      <c r="A27" s="31" t="s">
        <v>65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>
        <v>10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0"/>
      <c r="AL27" s="25">
        <f t="shared" si="2"/>
        <v>10</v>
      </c>
      <c r="AN27" s="73"/>
      <c r="AO27" s="73"/>
      <c r="AP27" s="73"/>
    </row>
    <row r="28" spans="1:42" x14ac:dyDescent="0.2">
      <c r="A28" s="31" t="s">
        <v>21</v>
      </c>
      <c r="B28" s="1"/>
      <c r="C28" s="1"/>
      <c r="D28" s="1"/>
      <c r="E28" s="1">
        <v>6.48</v>
      </c>
      <c r="F28" s="1"/>
      <c r="G28" s="1">
        <v>2.64</v>
      </c>
      <c r="H28" s="1"/>
      <c r="I28" s="1"/>
      <c r="J28" s="1">
        <v>19.920000000000002</v>
      </c>
      <c r="K28" s="1">
        <v>1.92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>
        <v>24</v>
      </c>
      <c r="X28" s="1"/>
      <c r="Y28" s="1"/>
      <c r="Z28" s="1"/>
      <c r="AA28" s="1"/>
      <c r="AB28" s="1">
        <v>7.5</v>
      </c>
      <c r="AC28" s="1"/>
      <c r="AD28" s="1">
        <v>2.25</v>
      </c>
      <c r="AE28" s="1"/>
      <c r="AF28" s="1"/>
      <c r="AG28" s="1"/>
      <c r="AH28" s="1"/>
      <c r="AI28" s="1"/>
      <c r="AJ28" s="1"/>
      <c r="AK28" s="20"/>
      <c r="AL28" s="25">
        <f t="shared" si="2"/>
        <v>64.710000000000008</v>
      </c>
      <c r="AN28" s="73"/>
      <c r="AO28" s="73"/>
      <c r="AP28" s="73"/>
    </row>
    <row r="29" spans="1:42" ht="15" customHeight="1" x14ac:dyDescent="0.2">
      <c r="A29" s="31" t="s">
        <v>25</v>
      </c>
      <c r="B29" s="1"/>
      <c r="C29" s="1"/>
      <c r="D29" s="1"/>
      <c r="E29" s="1">
        <v>6.48</v>
      </c>
      <c r="F29" s="1"/>
      <c r="G29" s="1"/>
      <c r="H29" s="1"/>
      <c r="I29" s="1"/>
      <c r="J29" s="1">
        <v>82.04</v>
      </c>
      <c r="K29" s="1">
        <v>8.64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0"/>
      <c r="AL29" s="25">
        <f t="shared" si="2"/>
        <v>97.160000000000011</v>
      </c>
      <c r="AN29" s="73"/>
      <c r="AO29" s="73"/>
      <c r="AP29" s="73"/>
    </row>
    <row r="30" spans="1:42" x14ac:dyDescent="0.2">
      <c r="A30" s="31" t="s">
        <v>26</v>
      </c>
      <c r="B30" s="1"/>
      <c r="C30" s="1"/>
      <c r="D30" s="1"/>
      <c r="E30" s="1">
        <v>1.68</v>
      </c>
      <c r="F30" s="1"/>
      <c r="G30" s="1"/>
      <c r="H30" s="1"/>
      <c r="I30" s="1"/>
      <c r="J30" s="1">
        <v>17.52</v>
      </c>
      <c r="K30" s="1">
        <v>2.88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>
        <v>12</v>
      </c>
      <c r="X30" s="1"/>
      <c r="Y30" s="1"/>
      <c r="Z30" s="1"/>
      <c r="AA30" s="1"/>
      <c r="AB30" s="1"/>
      <c r="AC30" s="1">
        <v>1.2250000000000001</v>
      </c>
      <c r="AD30" s="1"/>
      <c r="AE30" s="1"/>
      <c r="AF30" s="1"/>
      <c r="AG30" s="1"/>
      <c r="AH30" s="1"/>
      <c r="AI30" s="1"/>
      <c r="AJ30" s="1"/>
      <c r="AK30" s="20"/>
      <c r="AL30" s="25">
        <f t="shared" si="2"/>
        <v>35.305</v>
      </c>
      <c r="AN30" s="73"/>
      <c r="AO30" s="73"/>
      <c r="AP30" s="73"/>
    </row>
    <row r="31" spans="1:42" x14ac:dyDescent="0.2">
      <c r="A31" s="31" t="s">
        <v>76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>
        <v>12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0"/>
      <c r="AL31" s="25">
        <f t="shared" si="2"/>
        <v>12</v>
      </c>
      <c r="AN31" s="73"/>
      <c r="AO31" s="73"/>
      <c r="AP31" s="73"/>
    </row>
    <row r="32" spans="1:42" x14ac:dyDescent="0.2">
      <c r="A32" s="31" t="s">
        <v>75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>
        <v>24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0"/>
      <c r="AL32" s="25">
        <f t="shared" si="2"/>
        <v>24</v>
      </c>
      <c r="AN32" s="73"/>
      <c r="AO32" s="73"/>
      <c r="AP32" s="73"/>
    </row>
    <row r="33" spans="1:42" ht="12" customHeight="1" x14ac:dyDescent="0.2">
      <c r="A33" s="31" t="s">
        <v>77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>
        <v>12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0"/>
      <c r="AL33" s="25">
        <f t="shared" si="2"/>
        <v>12</v>
      </c>
      <c r="AN33" s="73"/>
      <c r="AO33" s="73"/>
      <c r="AP33" s="73"/>
    </row>
    <row r="34" spans="1:42" ht="11.25" customHeight="1" x14ac:dyDescent="0.2">
      <c r="A34" s="31" t="s">
        <v>27</v>
      </c>
      <c r="B34" s="1"/>
      <c r="C34" s="1">
        <v>4.5599999999999996</v>
      </c>
      <c r="D34" s="8"/>
      <c r="E34" s="8">
        <v>41.04</v>
      </c>
      <c r="F34" s="8"/>
      <c r="G34" s="8"/>
      <c r="H34" s="8"/>
      <c r="I34" s="8"/>
      <c r="J34" s="8">
        <v>349.68</v>
      </c>
      <c r="K34" s="8">
        <v>2.88</v>
      </c>
      <c r="L34" s="8"/>
      <c r="M34" s="8"/>
      <c r="N34" s="8"/>
      <c r="O34" s="8"/>
      <c r="P34" s="8"/>
      <c r="Q34" s="1"/>
      <c r="R34" s="1"/>
      <c r="S34" s="1"/>
      <c r="T34" s="1"/>
      <c r="U34" s="1"/>
      <c r="V34" s="1"/>
      <c r="W34" s="1">
        <v>68</v>
      </c>
      <c r="X34" s="1"/>
      <c r="Y34" s="1"/>
      <c r="Z34" s="1"/>
      <c r="AA34" s="1"/>
      <c r="AB34" s="1">
        <v>3</v>
      </c>
      <c r="AC34" s="1">
        <v>6.3</v>
      </c>
      <c r="AD34" s="1">
        <v>3</v>
      </c>
      <c r="AE34" s="1"/>
      <c r="AF34" s="1"/>
      <c r="AG34" s="1"/>
      <c r="AH34" s="1"/>
      <c r="AI34" s="1"/>
      <c r="AJ34" s="1"/>
      <c r="AK34" s="20"/>
      <c r="AL34" s="25">
        <f t="shared" si="2"/>
        <v>478.46000000000004</v>
      </c>
      <c r="AN34" s="73"/>
      <c r="AO34" s="73"/>
      <c r="AP34" s="73"/>
    </row>
    <row r="35" spans="1:42" x14ac:dyDescent="0.2">
      <c r="A35" s="31" t="s">
        <v>28</v>
      </c>
      <c r="B35" s="1"/>
      <c r="C35" s="1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0"/>
      <c r="AL35" s="25">
        <f t="shared" si="2"/>
        <v>0</v>
      </c>
      <c r="AN35" s="73"/>
      <c r="AO35" s="73"/>
      <c r="AP35" s="73"/>
    </row>
    <row r="36" spans="1:42" x14ac:dyDescent="0.2">
      <c r="A36" s="31" t="s">
        <v>29</v>
      </c>
      <c r="B36" s="1"/>
      <c r="C36" s="1"/>
      <c r="D36" s="8"/>
      <c r="E36" s="8">
        <v>7.44</v>
      </c>
      <c r="F36" s="8"/>
      <c r="G36" s="8"/>
      <c r="H36" s="8"/>
      <c r="I36" s="8"/>
      <c r="J36" s="8">
        <v>108.48</v>
      </c>
      <c r="K36" s="8">
        <v>2.4</v>
      </c>
      <c r="L36" s="8"/>
      <c r="M36" s="8"/>
      <c r="N36" s="8"/>
      <c r="O36" s="8"/>
      <c r="P36" s="8"/>
      <c r="Q36" s="1"/>
      <c r="R36" s="1"/>
      <c r="S36" s="1"/>
      <c r="T36" s="11"/>
      <c r="U36" s="11"/>
      <c r="V36" s="11"/>
      <c r="W36" s="11">
        <v>12</v>
      </c>
      <c r="X36" s="11"/>
      <c r="Y36" s="11"/>
      <c r="Z36" s="11"/>
      <c r="AA36" s="11"/>
      <c r="AB36" s="11"/>
      <c r="AC36" s="1">
        <v>3.5</v>
      </c>
      <c r="AD36" s="1"/>
      <c r="AE36" s="1"/>
      <c r="AF36" s="1"/>
      <c r="AG36" s="1"/>
      <c r="AH36" s="1"/>
      <c r="AI36" s="1"/>
      <c r="AJ36" s="1"/>
      <c r="AK36" s="20"/>
      <c r="AL36" s="25">
        <f t="shared" si="2"/>
        <v>133.82</v>
      </c>
      <c r="AN36" s="73"/>
      <c r="AO36" s="73"/>
      <c r="AP36" s="73"/>
    </row>
    <row r="37" spans="1:42" x14ac:dyDescent="0.2">
      <c r="A37" s="31" t="s">
        <v>30</v>
      </c>
      <c r="B37" s="1"/>
      <c r="C37" s="1"/>
      <c r="D37" s="8">
        <v>1.92</v>
      </c>
      <c r="E37" s="8">
        <v>32.64</v>
      </c>
      <c r="F37" s="8"/>
      <c r="G37" s="8">
        <v>8.16</v>
      </c>
      <c r="H37" s="8"/>
      <c r="I37" s="8"/>
      <c r="J37" s="8">
        <v>256.52</v>
      </c>
      <c r="K37" s="8">
        <v>11</v>
      </c>
      <c r="L37" s="8"/>
      <c r="M37" s="8"/>
      <c r="N37" s="8"/>
      <c r="O37" s="8">
        <v>2.42</v>
      </c>
      <c r="P37" s="8"/>
      <c r="Q37" s="1">
        <v>5.96</v>
      </c>
      <c r="R37" s="1"/>
      <c r="S37" s="1">
        <v>4.38</v>
      </c>
      <c r="T37" s="11"/>
      <c r="U37" s="11"/>
      <c r="V37" s="11"/>
      <c r="W37" s="11">
        <v>142</v>
      </c>
      <c r="X37" s="11"/>
      <c r="Y37" s="11"/>
      <c r="Z37" s="11"/>
      <c r="AA37" s="11"/>
      <c r="AB37" s="11">
        <v>8</v>
      </c>
      <c r="AC37" s="1">
        <v>8.9250000000000007</v>
      </c>
      <c r="AD37" s="1">
        <v>7.875</v>
      </c>
      <c r="AE37" s="1"/>
      <c r="AF37" s="1"/>
      <c r="AG37" s="1"/>
      <c r="AH37" s="1"/>
      <c r="AI37" s="1">
        <v>57.84</v>
      </c>
      <c r="AJ37" s="1"/>
      <c r="AK37" s="20"/>
      <c r="AL37" s="25">
        <f t="shared" si="2"/>
        <v>547.64</v>
      </c>
      <c r="AN37" s="74"/>
      <c r="AO37" s="76"/>
      <c r="AP37" s="73"/>
    </row>
    <row r="38" spans="1:42" x14ac:dyDescent="0.2">
      <c r="A38" s="31" t="s">
        <v>88</v>
      </c>
      <c r="B38" s="1"/>
      <c r="C38" s="1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1"/>
      <c r="R38" s="1"/>
      <c r="S38" s="1"/>
      <c r="T38" s="11"/>
      <c r="U38" s="11"/>
      <c r="V38" s="11"/>
      <c r="W38" s="11">
        <v>12</v>
      </c>
      <c r="X38" s="11"/>
      <c r="Y38" s="11"/>
      <c r="Z38" s="11"/>
      <c r="AA38" s="11"/>
      <c r="AB38" s="11"/>
      <c r="AC38" s="1"/>
      <c r="AD38" s="1"/>
      <c r="AE38" s="1"/>
      <c r="AF38" s="1"/>
      <c r="AG38" s="1"/>
      <c r="AH38" s="1"/>
      <c r="AI38" s="1"/>
      <c r="AJ38" s="1"/>
      <c r="AK38" s="20"/>
      <c r="AL38" s="25">
        <f t="shared" si="2"/>
        <v>12</v>
      </c>
      <c r="AN38" s="74"/>
      <c r="AO38" s="73"/>
      <c r="AP38" s="73"/>
    </row>
    <row r="39" spans="1:42" x14ac:dyDescent="0.2">
      <c r="A39" s="31" t="s">
        <v>31</v>
      </c>
      <c r="B39" s="1"/>
      <c r="C39" s="1"/>
      <c r="D39" s="8"/>
      <c r="E39" s="8">
        <v>10.08</v>
      </c>
      <c r="F39" s="8"/>
      <c r="G39" s="8"/>
      <c r="H39" s="8"/>
      <c r="I39" s="8"/>
      <c r="J39" s="8">
        <v>40.799999999999997</v>
      </c>
      <c r="K39" s="8"/>
      <c r="L39" s="8"/>
      <c r="M39" s="8"/>
      <c r="N39" s="8"/>
      <c r="O39" s="8"/>
      <c r="P39" s="8"/>
      <c r="Q39" s="1"/>
      <c r="R39" s="1"/>
      <c r="S39" s="1"/>
      <c r="T39" s="11"/>
      <c r="U39" s="11"/>
      <c r="V39" s="11"/>
      <c r="W39" s="12">
        <v>42</v>
      </c>
      <c r="X39" s="11"/>
      <c r="Y39" s="11"/>
      <c r="Z39" s="11"/>
      <c r="AA39" s="11"/>
      <c r="AB39" s="11"/>
      <c r="AC39" s="1">
        <v>3.5</v>
      </c>
      <c r="AD39" s="1"/>
      <c r="AE39" s="1"/>
      <c r="AF39" s="1"/>
      <c r="AG39" s="1"/>
      <c r="AH39" s="1"/>
      <c r="AI39" s="1">
        <v>13.92</v>
      </c>
      <c r="AJ39" s="1"/>
      <c r="AK39" s="20"/>
      <c r="AL39" s="25">
        <f t="shared" si="2"/>
        <v>110.3</v>
      </c>
      <c r="AN39" s="73"/>
      <c r="AO39" s="73"/>
      <c r="AP39" s="73"/>
    </row>
    <row r="40" spans="1:42" x14ac:dyDescent="0.2">
      <c r="A40" s="31" t="s">
        <v>66</v>
      </c>
      <c r="B40" s="1"/>
      <c r="C40" s="1"/>
      <c r="D40" s="8"/>
      <c r="E40" s="8">
        <v>2.4</v>
      </c>
      <c r="F40" s="8"/>
      <c r="G40" s="8"/>
      <c r="H40" s="8"/>
      <c r="I40" s="8"/>
      <c r="J40" s="8">
        <v>57.5</v>
      </c>
      <c r="K40" s="8"/>
      <c r="L40" s="8"/>
      <c r="M40" s="8"/>
      <c r="N40" s="8"/>
      <c r="O40" s="8"/>
      <c r="P40" s="8"/>
      <c r="Q40" s="1"/>
      <c r="R40" s="1"/>
      <c r="S40" s="1"/>
      <c r="T40" s="11"/>
      <c r="U40" s="11"/>
      <c r="V40" s="11"/>
      <c r="W40" s="12">
        <v>36</v>
      </c>
      <c r="X40" s="11"/>
      <c r="Y40" s="11"/>
      <c r="Z40" s="11"/>
      <c r="AA40" s="11"/>
      <c r="AB40" s="11">
        <v>10</v>
      </c>
      <c r="AC40" s="1"/>
      <c r="AD40" s="1"/>
      <c r="AE40" s="1"/>
      <c r="AF40" s="1"/>
      <c r="AG40" s="1"/>
      <c r="AH40" s="1"/>
      <c r="AI40" s="1"/>
      <c r="AJ40" s="1"/>
      <c r="AK40" s="20"/>
      <c r="AL40" s="25">
        <f t="shared" si="2"/>
        <v>105.9</v>
      </c>
      <c r="AN40" s="73"/>
      <c r="AO40" s="73"/>
      <c r="AP40" s="73"/>
    </row>
    <row r="41" spans="1:42" x14ac:dyDescent="0.2">
      <c r="A41" s="32" t="s">
        <v>28</v>
      </c>
      <c r="B41" s="1"/>
      <c r="C41" s="1"/>
      <c r="D41" s="8"/>
      <c r="E41" s="8">
        <v>7.2</v>
      </c>
      <c r="F41" s="8"/>
      <c r="G41" s="8"/>
      <c r="H41" s="8"/>
      <c r="I41" s="8"/>
      <c r="J41" s="8">
        <v>19.68</v>
      </c>
      <c r="K41" s="8"/>
      <c r="L41" s="8"/>
      <c r="M41" s="8"/>
      <c r="N41" s="8"/>
      <c r="O41" s="8"/>
      <c r="P41" s="8"/>
      <c r="Q41" s="1"/>
      <c r="R41" s="1"/>
      <c r="S41" s="1"/>
      <c r="T41" s="11"/>
      <c r="U41" s="11"/>
      <c r="V41" s="11"/>
      <c r="W41" s="12">
        <v>12</v>
      </c>
      <c r="X41" s="11"/>
      <c r="Y41" s="11"/>
      <c r="Z41" s="11"/>
      <c r="AA41" s="11"/>
      <c r="AB41" s="11"/>
      <c r="AC41" s="1">
        <v>3.3250000000000002</v>
      </c>
      <c r="AD41" s="1"/>
      <c r="AE41" s="1"/>
      <c r="AF41" s="1"/>
      <c r="AG41" s="1"/>
      <c r="AH41" s="1"/>
      <c r="AI41" s="1"/>
      <c r="AJ41" s="1"/>
      <c r="AK41" s="20"/>
      <c r="AL41" s="25">
        <f t="shared" si="2"/>
        <v>42.204999999999998</v>
      </c>
      <c r="AN41" s="74"/>
      <c r="AO41" s="73"/>
      <c r="AP41" s="73"/>
    </row>
    <row r="42" spans="1:42" x14ac:dyDescent="0.2">
      <c r="A42" s="31" t="s">
        <v>46</v>
      </c>
      <c r="B42" s="1"/>
      <c r="C42" s="1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"/>
      <c r="R42" s="1"/>
      <c r="S42" s="1"/>
      <c r="T42" s="11"/>
      <c r="U42" s="11"/>
      <c r="V42" s="11"/>
      <c r="W42" s="12">
        <v>54</v>
      </c>
      <c r="X42" s="11"/>
      <c r="Y42" s="11"/>
      <c r="Z42" s="11"/>
      <c r="AA42" s="11"/>
      <c r="AB42" s="11"/>
      <c r="AC42" s="1"/>
      <c r="AD42" s="1"/>
      <c r="AE42" s="1"/>
      <c r="AF42" s="1"/>
      <c r="AG42" s="1"/>
      <c r="AH42" s="1"/>
      <c r="AI42" s="1"/>
      <c r="AJ42" s="1"/>
      <c r="AK42" s="20"/>
      <c r="AL42" s="25">
        <f t="shared" si="2"/>
        <v>54</v>
      </c>
      <c r="AN42" s="74"/>
      <c r="AO42" s="73"/>
      <c r="AP42" s="73"/>
    </row>
    <row r="43" spans="1:42" x14ac:dyDescent="0.2">
      <c r="A43" s="31" t="s">
        <v>74</v>
      </c>
      <c r="B43" s="1"/>
      <c r="C43" s="1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"/>
      <c r="R43" s="1"/>
      <c r="S43" s="1"/>
      <c r="T43" s="11"/>
      <c r="U43" s="11"/>
      <c r="V43" s="11"/>
      <c r="W43" s="12">
        <v>22</v>
      </c>
      <c r="X43" s="11"/>
      <c r="Y43" s="11"/>
      <c r="Z43" s="11"/>
      <c r="AA43" s="11"/>
      <c r="AB43" s="11"/>
      <c r="AC43" s="1"/>
      <c r="AD43" s="1"/>
      <c r="AE43" s="1"/>
      <c r="AF43" s="1"/>
      <c r="AG43" s="1"/>
      <c r="AH43" s="1"/>
      <c r="AI43" s="1"/>
      <c r="AJ43" s="1"/>
      <c r="AK43" s="20"/>
      <c r="AL43" s="25">
        <f t="shared" si="2"/>
        <v>22</v>
      </c>
      <c r="AN43" s="74"/>
      <c r="AO43" s="73"/>
      <c r="AP43" s="73"/>
    </row>
    <row r="44" spans="1:42" x14ac:dyDescent="0.2">
      <c r="A44" s="31" t="s">
        <v>58</v>
      </c>
      <c r="B44" s="1"/>
      <c r="C44" s="1"/>
      <c r="D44" s="8"/>
      <c r="E44" s="8">
        <v>18.96</v>
      </c>
      <c r="F44" s="8"/>
      <c r="G44" s="8"/>
      <c r="H44" s="8"/>
      <c r="I44" s="8"/>
      <c r="J44" s="8">
        <v>28.8</v>
      </c>
      <c r="K44" s="8">
        <v>0.96</v>
      </c>
      <c r="L44" s="8"/>
      <c r="M44" s="8"/>
      <c r="N44" s="8"/>
      <c r="O44" s="8"/>
      <c r="P44" s="8"/>
      <c r="Q44" s="1"/>
      <c r="R44" s="1"/>
      <c r="S44" s="1"/>
      <c r="T44" s="11"/>
      <c r="U44" s="11"/>
      <c r="V44" s="11"/>
      <c r="W44" s="12">
        <v>38</v>
      </c>
      <c r="X44" s="11"/>
      <c r="Y44" s="11"/>
      <c r="Z44" s="11"/>
      <c r="AA44" s="11"/>
      <c r="AB44" s="11">
        <v>3.5</v>
      </c>
      <c r="AC44" s="1">
        <v>2.1</v>
      </c>
      <c r="AD44" s="1"/>
      <c r="AE44" s="1"/>
      <c r="AF44" s="1"/>
      <c r="AG44" s="1"/>
      <c r="AH44" s="1"/>
      <c r="AI44" s="1">
        <v>32.880000000000003</v>
      </c>
      <c r="AJ44" s="1"/>
      <c r="AK44" s="20"/>
      <c r="AL44" s="25">
        <f t="shared" si="2"/>
        <v>125.19999999999999</v>
      </c>
      <c r="AN44" s="74"/>
      <c r="AO44" s="73"/>
      <c r="AP44" s="73"/>
    </row>
    <row r="45" spans="1:42" x14ac:dyDescent="0.2">
      <c r="A45" s="31" t="s">
        <v>67</v>
      </c>
      <c r="B45" s="1"/>
      <c r="C45" s="1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1"/>
      <c r="R45" s="1"/>
      <c r="S45" s="1"/>
      <c r="T45" s="11"/>
      <c r="U45" s="11"/>
      <c r="V45" s="11"/>
      <c r="W45" s="12"/>
      <c r="X45" s="11"/>
      <c r="Y45" s="11"/>
      <c r="Z45" s="11"/>
      <c r="AA45" s="11"/>
      <c r="AB45" s="11"/>
      <c r="AC45" s="1"/>
      <c r="AD45" s="1">
        <v>14</v>
      </c>
      <c r="AE45" s="1"/>
      <c r="AF45" s="1"/>
      <c r="AG45" s="1"/>
      <c r="AH45" s="1"/>
      <c r="AI45" s="1"/>
      <c r="AJ45" s="1"/>
      <c r="AK45" s="20"/>
      <c r="AL45" s="25">
        <f t="shared" si="2"/>
        <v>14</v>
      </c>
      <c r="AN45" s="73"/>
      <c r="AO45" s="73"/>
      <c r="AP45" s="73"/>
    </row>
    <row r="46" spans="1:42" x14ac:dyDescent="0.2">
      <c r="A46" s="31" t="s">
        <v>72</v>
      </c>
      <c r="B46" s="1"/>
      <c r="C46" s="1"/>
      <c r="D46" s="8"/>
      <c r="E46" s="8"/>
      <c r="F46" s="8"/>
      <c r="G46" s="8"/>
      <c r="H46" s="8"/>
      <c r="I46" s="8"/>
      <c r="J46" s="8"/>
      <c r="K46" s="8"/>
      <c r="L46" s="8"/>
      <c r="M46" s="8"/>
      <c r="N46" s="8">
        <v>42</v>
      </c>
      <c r="O46" s="8"/>
      <c r="P46" s="8"/>
      <c r="Q46" s="1"/>
      <c r="R46" s="1"/>
      <c r="S46" s="1"/>
      <c r="T46" s="11"/>
      <c r="U46" s="11"/>
      <c r="V46" s="11"/>
      <c r="W46" s="12">
        <v>22</v>
      </c>
      <c r="X46" s="11"/>
      <c r="Y46" s="11"/>
      <c r="Z46" s="11"/>
      <c r="AA46" s="11"/>
      <c r="AB46" s="11"/>
      <c r="AC46" s="1"/>
      <c r="AD46" s="1"/>
      <c r="AE46" s="1"/>
      <c r="AF46" s="1"/>
      <c r="AG46" s="1"/>
      <c r="AH46" s="1"/>
      <c r="AI46" s="1"/>
      <c r="AJ46" s="1"/>
      <c r="AK46" s="20"/>
      <c r="AL46" s="25">
        <f t="shared" si="2"/>
        <v>64</v>
      </c>
      <c r="AN46" s="74"/>
      <c r="AO46" s="73"/>
      <c r="AP46" s="73"/>
    </row>
    <row r="47" spans="1:42" x14ac:dyDescent="0.2">
      <c r="A47" s="31" t="s">
        <v>61</v>
      </c>
      <c r="B47" s="1"/>
      <c r="C47" s="1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1"/>
      <c r="R47" s="1"/>
      <c r="S47" s="1"/>
      <c r="T47" s="11"/>
      <c r="U47" s="11"/>
      <c r="V47" s="11"/>
      <c r="W47" s="12">
        <v>36</v>
      </c>
      <c r="X47" s="11"/>
      <c r="Y47" s="11"/>
      <c r="Z47" s="11"/>
      <c r="AA47" s="11"/>
      <c r="AB47" s="11"/>
      <c r="AC47" s="1"/>
      <c r="AD47" s="1"/>
      <c r="AE47" s="1"/>
      <c r="AF47" s="1"/>
      <c r="AG47" s="1"/>
      <c r="AH47" s="1"/>
      <c r="AI47" s="1"/>
      <c r="AJ47" s="1"/>
      <c r="AK47" s="20"/>
      <c r="AL47" s="25">
        <f t="shared" si="2"/>
        <v>36</v>
      </c>
      <c r="AN47" s="74"/>
      <c r="AO47" s="73"/>
      <c r="AP47" s="73"/>
    </row>
    <row r="48" spans="1:42" x14ac:dyDescent="0.2">
      <c r="A48" s="31" t="s">
        <v>73</v>
      </c>
      <c r="B48" s="1"/>
      <c r="C48" s="1"/>
      <c r="D48" s="8"/>
      <c r="E48" s="8"/>
      <c r="F48" s="8"/>
      <c r="G48" s="8"/>
      <c r="H48" s="8"/>
      <c r="I48" s="8"/>
      <c r="J48" s="8">
        <v>5.04</v>
      </c>
      <c r="K48" s="8"/>
      <c r="L48" s="8"/>
      <c r="M48" s="8"/>
      <c r="N48" s="8"/>
      <c r="O48" s="8"/>
      <c r="P48" s="8"/>
      <c r="Q48" s="1"/>
      <c r="R48" s="1"/>
      <c r="S48" s="1"/>
      <c r="T48" s="11"/>
      <c r="U48" s="11"/>
      <c r="V48" s="11"/>
      <c r="W48" s="12">
        <v>12</v>
      </c>
      <c r="X48" s="11"/>
      <c r="Y48" s="11"/>
      <c r="Z48" s="11"/>
      <c r="AA48" s="11"/>
      <c r="AB48" s="11">
        <v>5</v>
      </c>
      <c r="AC48" s="1"/>
      <c r="AD48" s="1"/>
      <c r="AE48" s="1"/>
      <c r="AF48" s="1"/>
      <c r="AG48" s="1"/>
      <c r="AH48" s="1"/>
      <c r="AI48" s="1"/>
      <c r="AJ48" s="1"/>
      <c r="AK48" s="20"/>
      <c r="AL48" s="25">
        <f t="shared" si="2"/>
        <v>22.04</v>
      </c>
      <c r="AN48" s="73"/>
      <c r="AO48" s="73"/>
      <c r="AP48" s="73"/>
    </row>
    <row r="49" spans="1:42" x14ac:dyDescent="0.2">
      <c r="A49" s="31" t="s">
        <v>78</v>
      </c>
      <c r="B49" s="1"/>
      <c r="C49" s="1"/>
      <c r="D49" s="1"/>
      <c r="E49" s="1">
        <v>5.04</v>
      </c>
      <c r="F49" s="1"/>
      <c r="G49" s="1"/>
      <c r="H49" s="1"/>
      <c r="I49" s="1"/>
      <c r="J49" s="1">
        <v>121.92</v>
      </c>
      <c r="K49" s="1">
        <v>13.44</v>
      </c>
      <c r="L49" s="1"/>
      <c r="M49" s="1"/>
      <c r="N49" s="1"/>
      <c r="O49" s="1"/>
      <c r="P49" s="1"/>
      <c r="Q49" s="1"/>
      <c r="R49" s="1"/>
      <c r="S49" s="1"/>
      <c r="T49" s="11"/>
      <c r="U49" s="11"/>
      <c r="V49" s="11"/>
      <c r="W49" s="12">
        <v>16</v>
      </c>
      <c r="X49" s="11"/>
      <c r="Y49" s="11"/>
      <c r="Z49" s="11"/>
      <c r="AA49" s="11"/>
      <c r="AB49" s="11"/>
      <c r="AC49" s="1">
        <v>5.0750000000000002</v>
      </c>
      <c r="AD49" s="1">
        <v>1.125</v>
      </c>
      <c r="AE49" s="1"/>
      <c r="AF49" s="1"/>
      <c r="AG49" s="1"/>
      <c r="AH49" s="1"/>
      <c r="AI49" s="1">
        <v>13.92</v>
      </c>
      <c r="AJ49" s="1"/>
      <c r="AK49" s="20"/>
      <c r="AL49" s="25">
        <f t="shared" si="2"/>
        <v>176.51999999999998</v>
      </c>
      <c r="AN49" s="73"/>
      <c r="AO49" s="73"/>
      <c r="AP49" s="73"/>
    </row>
    <row r="50" spans="1:42" x14ac:dyDescent="0.2">
      <c r="A50" s="31" t="s">
        <v>68</v>
      </c>
      <c r="B50" s="1"/>
      <c r="C50" s="1">
        <v>18.72</v>
      </c>
      <c r="D50" s="1">
        <v>4.8</v>
      </c>
      <c r="E50" s="1">
        <v>21.84</v>
      </c>
      <c r="F50" s="1">
        <v>13.92</v>
      </c>
      <c r="G50" s="1"/>
      <c r="H50" s="1"/>
      <c r="I50" s="1"/>
      <c r="J50" s="1">
        <v>151.68</v>
      </c>
      <c r="K50" s="1">
        <v>17.28</v>
      </c>
      <c r="L50" s="1"/>
      <c r="M50" s="1"/>
      <c r="N50" s="1"/>
      <c r="O50" s="1">
        <v>1.21</v>
      </c>
      <c r="P50" s="1">
        <v>10.43</v>
      </c>
      <c r="Q50" s="1"/>
      <c r="R50" s="1">
        <v>10.95</v>
      </c>
      <c r="S50" s="1"/>
      <c r="T50" s="11"/>
      <c r="U50" s="11"/>
      <c r="V50" s="11"/>
      <c r="W50" s="12">
        <v>70</v>
      </c>
      <c r="X50" s="11"/>
      <c r="Y50" s="11"/>
      <c r="Z50" s="11"/>
      <c r="AA50" s="11"/>
      <c r="AB50" s="11">
        <v>6.5</v>
      </c>
      <c r="AC50" s="1">
        <v>4.0250000000000004</v>
      </c>
      <c r="AD50" s="1"/>
      <c r="AE50" s="1"/>
      <c r="AF50" s="1"/>
      <c r="AG50" s="1"/>
      <c r="AH50" s="1"/>
      <c r="AI50" s="1">
        <v>114.72</v>
      </c>
      <c r="AJ50" s="1"/>
      <c r="AK50" s="20"/>
      <c r="AL50" s="25">
        <f t="shared" si="2"/>
        <v>446.07500000000005</v>
      </c>
      <c r="AN50" s="74"/>
      <c r="AO50" s="73"/>
      <c r="AP50" s="73"/>
    </row>
    <row r="51" spans="1:42" x14ac:dyDescent="0.2">
      <c r="A51" s="31" t="s">
        <v>62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1"/>
      <c r="U51" s="11"/>
      <c r="V51" s="11"/>
      <c r="W51" s="12">
        <v>26</v>
      </c>
      <c r="X51" s="11"/>
      <c r="Y51" s="11"/>
      <c r="Z51" s="11"/>
      <c r="AA51" s="11"/>
      <c r="AB51" s="11"/>
      <c r="AC51" s="1"/>
      <c r="AD51" s="1"/>
      <c r="AE51" s="1"/>
      <c r="AF51" s="1"/>
      <c r="AG51" s="1"/>
      <c r="AH51" s="1"/>
      <c r="AI51" s="1"/>
      <c r="AJ51" s="1"/>
      <c r="AK51" s="20"/>
      <c r="AL51" s="25">
        <f t="shared" si="2"/>
        <v>26</v>
      </c>
      <c r="AN51" s="73"/>
      <c r="AO51" s="73"/>
      <c r="AP51" s="73"/>
    </row>
    <row r="52" spans="1:42" x14ac:dyDescent="0.2">
      <c r="A52" s="31" t="s">
        <v>69</v>
      </c>
      <c r="B52" s="1"/>
      <c r="C52" s="1">
        <v>6.72</v>
      </c>
      <c r="D52" s="1"/>
      <c r="E52" s="1">
        <v>12.72</v>
      </c>
      <c r="F52" s="1"/>
      <c r="G52" s="1"/>
      <c r="H52" s="1"/>
      <c r="I52" s="1"/>
      <c r="J52" s="1">
        <v>179.76</v>
      </c>
      <c r="K52" s="1">
        <v>7.2</v>
      </c>
      <c r="L52" s="1"/>
      <c r="M52" s="1"/>
      <c r="N52" s="1"/>
      <c r="O52" s="1"/>
      <c r="P52" s="1"/>
      <c r="Q52" s="1"/>
      <c r="R52" s="1"/>
      <c r="S52" s="1"/>
      <c r="T52" s="11"/>
      <c r="U52" s="11"/>
      <c r="V52" s="11"/>
      <c r="W52" s="12">
        <v>28</v>
      </c>
      <c r="X52" s="11"/>
      <c r="Y52" s="11"/>
      <c r="Z52" s="11"/>
      <c r="AA52" s="11"/>
      <c r="AB52" s="11"/>
      <c r="AC52" s="1"/>
      <c r="AD52" s="1">
        <v>2.25</v>
      </c>
      <c r="AE52" s="1"/>
      <c r="AF52" s="1"/>
      <c r="AG52" s="1"/>
      <c r="AH52" s="1"/>
      <c r="AI52" s="1"/>
      <c r="AJ52" s="1"/>
      <c r="AK52" s="20"/>
      <c r="AL52" s="25">
        <f t="shared" si="2"/>
        <v>236.64999999999998</v>
      </c>
      <c r="AN52" s="74"/>
      <c r="AO52" s="73"/>
      <c r="AP52" s="73"/>
    </row>
    <row r="53" spans="1:42" ht="13.5" customHeight="1" x14ac:dyDescent="0.2">
      <c r="A53" s="31" t="s">
        <v>24</v>
      </c>
      <c r="B53" s="1"/>
      <c r="C53" s="1"/>
      <c r="D53" s="1">
        <v>5.76</v>
      </c>
      <c r="E53" s="1">
        <v>11.04</v>
      </c>
      <c r="F53" s="1"/>
      <c r="G53" s="1">
        <v>5.28</v>
      </c>
      <c r="H53" s="1"/>
      <c r="I53" s="1"/>
      <c r="J53" s="1">
        <v>120.48</v>
      </c>
      <c r="K53" s="1">
        <v>5.28</v>
      </c>
      <c r="L53" s="1"/>
      <c r="M53" s="1"/>
      <c r="N53" s="1"/>
      <c r="O53" s="1"/>
      <c r="P53" s="1"/>
      <c r="Q53" s="1"/>
      <c r="R53" s="1"/>
      <c r="S53" s="1"/>
      <c r="T53" s="11"/>
      <c r="U53" s="11"/>
      <c r="V53" s="11"/>
      <c r="W53" s="12">
        <v>26</v>
      </c>
      <c r="X53" s="11"/>
      <c r="Y53" s="11"/>
      <c r="Z53" s="11"/>
      <c r="AA53" s="11"/>
      <c r="AB53" s="11">
        <v>7</v>
      </c>
      <c r="AC53" s="1">
        <v>1.925</v>
      </c>
      <c r="AD53" s="1">
        <v>1.125</v>
      </c>
      <c r="AE53" s="1"/>
      <c r="AF53" s="1"/>
      <c r="AG53" s="1"/>
      <c r="AH53" s="1"/>
      <c r="AI53" s="1"/>
      <c r="AJ53" s="1"/>
      <c r="AK53" s="20"/>
      <c r="AL53" s="25">
        <f t="shared" si="2"/>
        <v>183.89000000000001</v>
      </c>
      <c r="AN53" s="73"/>
      <c r="AO53" s="73"/>
      <c r="AP53" s="73"/>
    </row>
    <row r="54" spans="1:42" x14ac:dyDescent="0.2">
      <c r="A54" s="31" t="s">
        <v>91</v>
      </c>
      <c r="B54" s="1"/>
      <c r="C54" s="1"/>
      <c r="D54" s="1"/>
      <c r="E54" s="1"/>
      <c r="F54" s="1"/>
      <c r="G54" s="1">
        <v>6.24</v>
      </c>
      <c r="H54" s="1"/>
      <c r="I54" s="1"/>
      <c r="J54" s="11">
        <v>24.04</v>
      </c>
      <c r="K54" s="1"/>
      <c r="L54" s="1"/>
      <c r="M54" s="1"/>
      <c r="N54" s="1"/>
      <c r="O54" s="1"/>
      <c r="P54" s="1"/>
      <c r="Q54" s="1"/>
      <c r="R54" s="1"/>
      <c r="S54" s="1"/>
      <c r="T54" s="11"/>
      <c r="U54" s="11"/>
      <c r="V54" s="11"/>
      <c r="W54" s="11">
        <v>72</v>
      </c>
      <c r="X54" s="11"/>
      <c r="Y54" s="11"/>
      <c r="Z54" s="11"/>
      <c r="AA54" s="11"/>
      <c r="AB54" s="11">
        <v>5</v>
      </c>
      <c r="AC54" s="1"/>
      <c r="AD54" s="1"/>
      <c r="AE54" s="1"/>
      <c r="AF54" s="1"/>
      <c r="AG54" s="1"/>
      <c r="AH54" s="1"/>
      <c r="AI54" s="1"/>
      <c r="AJ54" s="1"/>
      <c r="AK54" s="20"/>
      <c r="AL54" s="25">
        <f t="shared" si="2"/>
        <v>107.28</v>
      </c>
      <c r="AN54" s="73"/>
      <c r="AO54" s="73"/>
      <c r="AP54" s="73"/>
    </row>
    <row r="55" spans="1:42" x14ac:dyDescent="0.2">
      <c r="A55" s="31" t="s">
        <v>90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1"/>
      <c r="U55" s="11"/>
      <c r="V55" s="11"/>
      <c r="W55" s="11">
        <v>36</v>
      </c>
      <c r="X55" s="11"/>
      <c r="Y55" s="11"/>
      <c r="Z55" s="11"/>
      <c r="AA55" s="11"/>
      <c r="AB55" s="11"/>
      <c r="AC55" s="1"/>
      <c r="AD55" s="1"/>
      <c r="AE55" s="1"/>
      <c r="AF55" s="1"/>
      <c r="AG55" s="1"/>
      <c r="AH55" s="1"/>
      <c r="AI55" s="1"/>
      <c r="AJ55" s="1"/>
      <c r="AK55" s="20"/>
      <c r="AL55" s="25">
        <f t="shared" si="2"/>
        <v>36</v>
      </c>
      <c r="AN55" s="73"/>
      <c r="AO55" s="73"/>
      <c r="AP55" s="73"/>
    </row>
    <row r="56" spans="1:42" x14ac:dyDescent="0.2">
      <c r="A56" s="31" t="s">
        <v>92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1"/>
      <c r="U56" s="11"/>
      <c r="V56" s="11"/>
      <c r="W56" s="11">
        <v>26</v>
      </c>
      <c r="X56" s="11"/>
      <c r="Y56" s="11"/>
      <c r="Z56" s="11"/>
      <c r="AA56" s="11"/>
      <c r="AB56" s="11"/>
      <c r="AC56" s="1"/>
      <c r="AD56" s="1"/>
      <c r="AE56" s="1"/>
      <c r="AF56" s="1"/>
      <c r="AG56" s="1"/>
      <c r="AH56" s="1"/>
      <c r="AI56" s="1"/>
      <c r="AJ56" s="1"/>
      <c r="AK56" s="20"/>
      <c r="AL56" s="25">
        <f t="shared" si="2"/>
        <v>26</v>
      </c>
      <c r="AN56" s="73"/>
      <c r="AO56" s="73"/>
      <c r="AP56" s="73"/>
    </row>
    <row r="57" spans="1:42" x14ac:dyDescent="0.2">
      <c r="A57" s="69" t="s">
        <v>93</v>
      </c>
      <c r="B57" s="11"/>
      <c r="C57" s="11"/>
      <c r="D57" s="11"/>
      <c r="E57" s="11">
        <v>9.6</v>
      </c>
      <c r="F57" s="11"/>
      <c r="G57" s="11"/>
      <c r="H57" s="11"/>
      <c r="I57" s="11"/>
      <c r="J57" s="11">
        <v>51.88</v>
      </c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>
        <v>12</v>
      </c>
      <c r="X57" s="11"/>
      <c r="Y57" s="11"/>
      <c r="Z57" s="11"/>
      <c r="AA57" s="11"/>
      <c r="AB57" s="11">
        <v>3.96</v>
      </c>
      <c r="AC57" s="11">
        <v>3.5</v>
      </c>
      <c r="AD57" s="11">
        <v>3</v>
      </c>
      <c r="AE57" s="11"/>
      <c r="AF57" s="11"/>
      <c r="AG57" s="11"/>
      <c r="AH57" s="11"/>
      <c r="AI57" s="11"/>
      <c r="AJ57" s="11"/>
      <c r="AK57" s="23"/>
      <c r="AL57" s="26">
        <f t="shared" si="2"/>
        <v>83.94</v>
      </c>
      <c r="AN57" s="73"/>
      <c r="AO57" s="73"/>
      <c r="AP57" s="73"/>
    </row>
    <row r="58" spans="1:42" ht="22.5" x14ac:dyDescent="0.2">
      <c r="A58" s="36" t="s">
        <v>96</v>
      </c>
      <c r="B58" s="12">
        <v>5.2</v>
      </c>
      <c r="C58" s="12"/>
      <c r="D58" s="12"/>
      <c r="E58" s="12">
        <v>73.06</v>
      </c>
      <c r="F58" s="12"/>
      <c r="G58" s="12"/>
      <c r="H58" s="12">
        <v>18.399999999999999</v>
      </c>
      <c r="I58" s="12"/>
      <c r="J58" s="12">
        <v>1053.9000000000001</v>
      </c>
      <c r="K58" s="11">
        <v>225.71</v>
      </c>
      <c r="L58" s="11"/>
      <c r="M58" s="11">
        <v>9.14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>
        <v>8.76</v>
      </c>
      <c r="AC58" s="11">
        <v>2.99</v>
      </c>
      <c r="AD58" s="11">
        <v>2.2799999999999998</v>
      </c>
      <c r="AE58" s="11"/>
      <c r="AF58" s="11">
        <v>2.2799999999999998</v>
      </c>
      <c r="AG58" s="11"/>
      <c r="AH58" s="11"/>
      <c r="AI58" s="11">
        <v>25.67</v>
      </c>
      <c r="AJ58" s="11"/>
      <c r="AK58" s="23"/>
      <c r="AL58" s="26">
        <f t="shared" si="2"/>
        <v>1427.3900000000003</v>
      </c>
      <c r="AM58" s="7"/>
      <c r="AN58" s="73"/>
      <c r="AO58" s="73"/>
      <c r="AP58" s="73"/>
    </row>
    <row r="59" spans="1:42" x14ac:dyDescent="0.2">
      <c r="A59" s="36" t="s">
        <v>97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>
        <v>60</v>
      </c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24"/>
      <c r="AL59" s="27">
        <v>60</v>
      </c>
      <c r="AM59" s="7"/>
      <c r="AN59" s="73"/>
      <c r="AO59" s="73"/>
      <c r="AP59" s="73"/>
    </row>
    <row r="60" spans="1:42" x14ac:dyDescent="0.2">
      <c r="A60" s="37" t="s">
        <v>86</v>
      </c>
      <c r="B60" s="8"/>
      <c r="C60" s="8"/>
      <c r="D60" s="8"/>
      <c r="E60" s="8"/>
      <c r="F60" s="8"/>
      <c r="G60" s="8"/>
      <c r="H60" s="8"/>
      <c r="I60" s="8"/>
      <c r="J60" s="8">
        <v>48</v>
      </c>
      <c r="K60" s="1">
        <v>48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0"/>
      <c r="AL60" s="25">
        <f>SUM(B60:AK60)</f>
        <v>96</v>
      </c>
      <c r="AM60" s="7"/>
      <c r="AN60" s="73"/>
      <c r="AO60" s="73"/>
      <c r="AP60" s="73"/>
    </row>
    <row r="61" spans="1:42" ht="13.5" thickBot="1" x14ac:dyDescent="0.25">
      <c r="A61" s="33" t="s">
        <v>5</v>
      </c>
      <c r="B61" s="34">
        <f>SUM(B26:B54)</f>
        <v>0</v>
      </c>
      <c r="C61" s="34">
        <f>SUM(C26:C54)</f>
        <v>29.999999999999996</v>
      </c>
      <c r="D61" s="34">
        <f>SUM(D26:D54)</f>
        <v>12.48</v>
      </c>
      <c r="E61" s="34">
        <f>SUM(E26:E58)</f>
        <v>281.87</v>
      </c>
      <c r="F61" s="34">
        <f>SUM(F26:F54)</f>
        <v>13.92</v>
      </c>
      <c r="G61" s="34">
        <f>SUM(G26:G54)</f>
        <v>22.32</v>
      </c>
      <c r="H61" s="34"/>
      <c r="I61" s="34">
        <f>SUM(I26:I54)</f>
        <v>0</v>
      </c>
      <c r="J61" s="34">
        <f>SUM(J26:J60)</f>
        <v>2797.1400000000003</v>
      </c>
      <c r="K61" s="34">
        <f t="shared" ref="K61:V61" si="3">SUM(K26:K54)</f>
        <v>73.88</v>
      </c>
      <c r="L61" s="34">
        <f t="shared" si="3"/>
        <v>0</v>
      </c>
      <c r="M61" s="34">
        <f t="shared" si="3"/>
        <v>0</v>
      </c>
      <c r="N61" s="34">
        <f t="shared" si="3"/>
        <v>48</v>
      </c>
      <c r="O61" s="34">
        <f t="shared" si="3"/>
        <v>3.63</v>
      </c>
      <c r="P61" s="34">
        <f t="shared" si="3"/>
        <v>10.43</v>
      </c>
      <c r="Q61" s="34">
        <f t="shared" si="3"/>
        <v>5.96</v>
      </c>
      <c r="R61" s="34">
        <f t="shared" si="3"/>
        <v>10.95</v>
      </c>
      <c r="S61" s="34">
        <f t="shared" si="3"/>
        <v>4.38</v>
      </c>
      <c r="T61" s="34">
        <f t="shared" si="3"/>
        <v>0</v>
      </c>
      <c r="U61" s="34">
        <f t="shared" si="3"/>
        <v>0</v>
      </c>
      <c r="V61" s="34">
        <f t="shared" si="3"/>
        <v>0</v>
      </c>
      <c r="W61" s="34">
        <f>SUM(W26:W57)</f>
        <v>943.48</v>
      </c>
      <c r="X61" s="34">
        <f>SUM(X26:X57)</f>
        <v>0</v>
      </c>
      <c r="Y61" s="34">
        <f>SUM(Y26:Y57)</f>
        <v>0</v>
      </c>
      <c r="Z61" s="34">
        <f>SUM(Z26:Z57)</f>
        <v>0</v>
      </c>
      <c r="AA61" s="34">
        <f t="shared" ref="AA61:AK61" si="4">SUM(AA26:AA54)</f>
        <v>0</v>
      </c>
      <c r="AB61" s="34">
        <f t="shared" si="4"/>
        <v>57</v>
      </c>
      <c r="AC61" s="34">
        <f t="shared" si="4"/>
        <v>42</v>
      </c>
      <c r="AD61" s="34">
        <f t="shared" si="4"/>
        <v>31.625</v>
      </c>
      <c r="AE61" s="34">
        <f t="shared" si="4"/>
        <v>0</v>
      </c>
      <c r="AF61" s="34">
        <f t="shared" si="4"/>
        <v>0</v>
      </c>
      <c r="AG61" s="34">
        <f t="shared" si="4"/>
        <v>0</v>
      </c>
      <c r="AH61" s="34">
        <f t="shared" si="4"/>
        <v>0</v>
      </c>
      <c r="AI61" s="34">
        <f t="shared" si="4"/>
        <v>233.28000000000003</v>
      </c>
      <c r="AJ61" s="34">
        <f t="shared" si="4"/>
        <v>0</v>
      </c>
      <c r="AK61" s="35">
        <f t="shared" si="4"/>
        <v>0</v>
      </c>
      <c r="AL61" s="28">
        <f>SUM(AL26:AL60)</f>
        <v>5041.2350000000006</v>
      </c>
      <c r="AN61" s="73"/>
      <c r="AO61" s="73"/>
      <c r="AP61" s="73"/>
    </row>
    <row r="62" spans="1:42" ht="13.5" thickBot="1" x14ac:dyDescent="0.25">
      <c r="AN62" s="73"/>
      <c r="AO62" s="73"/>
      <c r="AP62" s="73"/>
    </row>
    <row r="63" spans="1:42" x14ac:dyDescent="0.2">
      <c r="A63" s="114" t="s">
        <v>51</v>
      </c>
      <c r="B63" s="119" t="s">
        <v>38</v>
      </c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0" t="s">
        <v>4</v>
      </c>
      <c r="AN63" s="73"/>
      <c r="AO63" s="73"/>
      <c r="AP63" s="73"/>
    </row>
    <row r="64" spans="1:42" ht="22.5" x14ac:dyDescent="0.2">
      <c r="A64" s="115"/>
      <c r="B64" s="4" t="s">
        <v>37</v>
      </c>
      <c r="C64" s="4" t="s">
        <v>12</v>
      </c>
      <c r="D64" s="4" t="s">
        <v>14</v>
      </c>
      <c r="E64" s="4" t="s">
        <v>13</v>
      </c>
      <c r="F64" s="4" t="s">
        <v>18</v>
      </c>
      <c r="G64" s="4" t="s">
        <v>17</v>
      </c>
      <c r="H64" s="4"/>
      <c r="I64" s="4" t="s">
        <v>15</v>
      </c>
      <c r="J64" s="4" t="s">
        <v>10</v>
      </c>
      <c r="K64" s="4" t="s">
        <v>11</v>
      </c>
      <c r="L64" s="4" t="s">
        <v>23</v>
      </c>
      <c r="M64" s="4" t="s">
        <v>22</v>
      </c>
      <c r="N64" s="4" t="s">
        <v>50</v>
      </c>
      <c r="O64" s="4" t="s">
        <v>7</v>
      </c>
      <c r="P64" s="4" t="s">
        <v>8</v>
      </c>
      <c r="Q64" s="4" t="s">
        <v>6</v>
      </c>
      <c r="R64" s="4" t="s">
        <v>56</v>
      </c>
      <c r="S64" s="4" t="s">
        <v>9</v>
      </c>
      <c r="T64" s="4" t="s">
        <v>45</v>
      </c>
      <c r="U64" s="4" t="s">
        <v>80</v>
      </c>
      <c r="V64" s="4" t="s">
        <v>79</v>
      </c>
      <c r="W64" s="4" t="s">
        <v>0</v>
      </c>
      <c r="X64" s="10" t="s">
        <v>115</v>
      </c>
      <c r="Y64" s="4"/>
      <c r="Z64" s="4"/>
      <c r="AA64" s="4" t="s">
        <v>34</v>
      </c>
      <c r="AB64" s="4" t="s">
        <v>1</v>
      </c>
      <c r="AC64" s="4" t="s">
        <v>2</v>
      </c>
      <c r="AD64" s="4" t="s">
        <v>3</v>
      </c>
      <c r="AE64" s="4" t="s">
        <v>42</v>
      </c>
      <c r="AF64" s="4" t="s">
        <v>63</v>
      </c>
      <c r="AG64" s="5" t="s">
        <v>19</v>
      </c>
      <c r="AH64" s="5" t="s">
        <v>47</v>
      </c>
      <c r="AI64" s="5" t="s">
        <v>16</v>
      </c>
      <c r="AJ64" s="5" t="s">
        <v>70</v>
      </c>
      <c r="AK64" s="19" t="s">
        <v>64</v>
      </c>
      <c r="AL64" s="111"/>
      <c r="AN64" s="73"/>
      <c r="AO64" s="73"/>
      <c r="AP64" s="73"/>
    </row>
    <row r="65" spans="1:42" x14ac:dyDescent="0.2">
      <c r="A65" s="116"/>
      <c r="B65" s="1" t="s">
        <v>20</v>
      </c>
      <c r="C65" s="1" t="s">
        <v>20</v>
      </c>
      <c r="D65" s="1" t="s">
        <v>20</v>
      </c>
      <c r="E65" s="1" t="s">
        <v>20</v>
      </c>
      <c r="F65" s="1" t="s">
        <v>20</v>
      </c>
      <c r="G65" s="1" t="s">
        <v>20</v>
      </c>
      <c r="H65" s="1"/>
      <c r="I65" s="1" t="s">
        <v>20</v>
      </c>
      <c r="J65" s="1" t="s">
        <v>20</v>
      </c>
      <c r="K65" s="1" t="s">
        <v>20</v>
      </c>
      <c r="L65" s="1" t="s">
        <v>20</v>
      </c>
      <c r="M65" s="1" t="s">
        <v>20</v>
      </c>
      <c r="N65" s="1" t="s">
        <v>20</v>
      </c>
      <c r="O65" s="1" t="s">
        <v>20</v>
      </c>
      <c r="P65" s="1" t="s">
        <v>20</v>
      </c>
      <c r="Q65" s="1" t="s">
        <v>20</v>
      </c>
      <c r="R65" s="1" t="s">
        <v>20</v>
      </c>
      <c r="S65" s="1" t="s">
        <v>20</v>
      </c>
      <c r="T65" s="1" t="s">
        <v>20</v>
      </c>
      <c r="U65" s="1" t="s">
        <v>20</v>
      </c>
      <c r="V65" s="1" t="s">
        <v>20</v>
      </c>
      <c r="W65" s="1" t="s">
        <v>20</v>
      </c>
      <c r="X65" s="1"/>
      <c r="Y65" s="1"/>
      <c r="Z65" s="1"/>
      <c r="AA65" s="1" t="s">
        <v>20</v>
      </c>
      <c r="AB65" s="1" t="s">
        <v>20</v>
      </c>
      <c r="AC65" s="1" t="s">
        <v>20</v>
      </c>
      <c r="AD65" s="1" t="s">
        <v>20</v>
      </c>
      <c r="AE65" s="1" t="s">
        <v>20</v>
      </c>
      <c r="AF65" s="1" t="s">
        <v>20</v>
      </c>
      <c r="AG65" s="1" t="s">
        <v>20</v>
      </c>
      <c r="AH65" s="1" t="s">
        <v>20</v>
      </c>
      <c r="AI65" s="1" t="s">
        <v>20</v>
      </c>
      <c r="AJ65" s="1" t="s">
        <v>20</v>
      </c>
      <c r="AK65" s="20" t="s">
        <v>20</v>
      </c>
      <c r="AL65" s="112"/>
      <c r="AN65" s="73"/>
      <c r="AO65" s="73"/>
      <c r="AP65" s="73"/>
    </row>
    <row r="66" spans="1:42" x14ac:dyDescent="0.2">
      <c r="A66" s="32" t="s">
        <v>59</v>
      </c>
      <c r="B66" s="1"/>
      <c r="C66" s="1"/>
      <c r="D66" s="1"/>
      <c r="E66" s="1">
        <v>3.36</v>
      </c>
      <c r="F66" s="1"/>
      <c r="G66" s="1"/>
      <c r="H66" s="1"/>
      <c r="I66" s="1"/>
      <c r="J66" s="1">
        <v>19.920000000000002</v>
      </c>
      <c r="K66" s="1">
        <v>3.84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>
        <v>12</v>
      </c>
      <c r="X66" s="1"/>
      <c r="Y66" s="1"/>
      <c r="Z66" s="1"/>
      <c r="AA66" s="1"/>
      <c r="AB66" s="1"/>
      <c r="AC66" s="1"/>
      <c r="AD66" s="1">
        <v>1.9</v>
      </c>
      <c r="AE66" s="9"/>
      <c r="AF66" s="1"/>
      <c r="AG66" s="1"/>
      <c r="AH66" s="1"/>
      <c r="AI66" s="1"/>
      <c r="AJ66" s="1"/>
      <c r="AK66" s="20"/>
      <c r="AL66" s="21">
        <f>SUM(D66:AK66)</f>
        <v>41.02</v>
      </c>
      <c r="AN66" s="73"/>
      <c r="AO66" s="73"/>
      <c r="AP66" s="73"/>
    </row>
    <row r="67" spans="1:42" x14ac:dyDescent="0.2">
      <c r="A67" s="32" t="s">
        <v>85</v>
      </c>
      <c r="B67" s="1"/>
      <c r="C67" s="1"/>
      <c r="D67" s="1"/>
      <c r="E67" s="1">
        <v>1.44</v>
      </c>
      <c r="F67" s="1"/>
      <c r="G67" s="1"/>
      <c r="H67" s="1"/>
      <c r="I67" s="1"/>
      <c r="J67" s="1">
        <v>24</v>
      </c>
      <c r="K67" s="1">
        <v>1.6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>
        <v>12</v>
      </c>
      <c r="X67" s="1"/>
      <c r="Y67" s="1"/>
      <c r="Z67" s="1"/>
      <c r="AA67" s="1"/>
      <c r="AB67" s="1"/>
      <c r="AC67" s="1"/>
      <c r="AD67" s="1">
        <v>3.8</v>
      </c>
      <c r="AE67" s="9"/>
      <c r="AF67" s="1"/>
      <c r="AG67" s="1"/>
      <c r="AH67" s="1"/>
      <c r="AI67" s="1"/>
      <c r="AJ67" s="1"/>
      <c r="AK67" s="20"/>
      <c r="AL67" s="21">
        <f>SUM(D67:AK67)</f>
        <v>42.84</v>
      </c>
      <c r="AN67" s="73"/>
      <c r="AO67" s="73"/>
      <c r="AP67" s="73"/>
    </row>
    <row r="68" spans="1:42" x14ac:dyDescent="0.2">
      <c r="A68" s="32" t="s">
        <v>103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9"/>
      <c r="AF68" s="1"/>
      <c r="AG68" s="1">
        <v>6</v>
      </c>
      <c r="AH68" s="1"/>
      <c r="AI68" s="1"/>
      <c r="AJ68" s="1"/>
      <c r="AK68" s="20"/>
      <c r="AL68" s="21">
        <f t="shared" ref="AL68:AL79" si="5">SUM(D68:AK68)</f>
        <v>6</v>
      </c>
      <c r="AN68" s="73"/>
      <c r="AO68" s="73"/>
      <c r="AP68" s="73"/>
    </row>
    <row r="69" spans="1:42" x14ac:dyDescent="0.2">
      <c r="A69" s="32" t="s">
        <v>98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>
        <v>11</v>
      </c>
      <c r="X69" s="1">
        <v>11</v>
      </c>
      <c r="Y69" s="1"/>
      <c r="Z69" s="1"/>
      <c r="AA69" s="1"/>
      <c r="AB69" s="1"/>
      <c r="AC69" s="1"/>
      <c r="AD69" s="1">
        <v>1.9</v>
      </c>
      <c r="AE69" s="9"/>
      <c r="AF69" s="1"/>
      <c r="AG69" s="1"/>
      <c r="AH69" s="1"/>
      <c r="AI69" s="1"/>
      <c r="AJ69" s="1"/>
      <c r="AK69" s="20"/>
      <c r="AL69" s="21">
        <f t="shared" si="5"/>
        <v>23.9</v>
      </c>
      <c r="AN69" s="73"/>
      <c r="AO69" s="73"/>
      <c r="AP69" s="73"/>
    </row>
    <row r="70" spans="1:42" x14ac:dyDescent="0.2">
      <c r="A70" s="32" t="s">
        <v>99</v>
      </c>
      <c r="B70" s="1"/>
      <c r="C70" s="1"/>
      <c r="D70" s="1"/>
      <c r="E70" s="1"/>
      <c r="F70" s="1"/>
      <c r="G70" s="1"/>
      <c r="H70" s="1"/>
      <c r="I70" s="1"/>
      <c r="J70" s="1">
        <v>6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>
        <v>6</v>
      </c>
      <c r="X70" s="1">
        <v>6</v>
      </c>
      <c r="Y70" s="1"/>
      <c r="Z70" s="1"/>
      <c r="AA70" s="1"/>
      <c r="AB70" s="1"/>
      <c r="AC70" s="1"/>
      <c r="AD70" s="1">
        <v>1.9</v>
      </c>
      <c r="AE70" s="9"/>
      <c r="AF70" s="1">
        <v>3.4</v>
      </c>
      <c r="AG70" s="1"/>
      <c r="AH70" s="1"/>
      <c r="AI70" s="1"/>
      <c r="AJ70" s="1"/>
      <c r="AK70" s="20"/>
      <c r="AL70" s="21">
        <f t="shared" si="5"/>
        <v>23.299999999999997</v>
      </c>
      <c r="AN70" s="73"/>
      <c r="AO70" s="73"/>
      <c r="AP70" s="73"/>
    </row>
    <row r="71" spans="1:42" x14ac:dyDescent="0.2">
      <c r="A71" s="32" t="s">
        <v>24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>
        <v>12</v>
      </c>
      <c r="X71" s="1"/>
      <c r="Y71" s="1"/>
      <c r="Z71" s="1"/>
      <c r="AA71" s="1"/>
      <c r="AB71" s="1"/>
      <c r="AC71" s="1"/>
      <c r="AD71" s="1">
        <v>1.9</v>
      </c>
      <c r="AE71" s="9"/>
      <c r="AF71" s="1">
        <v>3.4</v>
      </c>
      <c r="AG71" s="1"/>
      <c r="AH71" s="1"/>
      <c r="AI71" s="1"/>
      <c r="AJ71" s="1"/>
      <c r="AK71" s="20"/>
      <c r="AL71" s="21">
        <f t="shared" si="5"/>
        <v>17.3</v>
      </c>
      <c r="AN71" s="73"/>
      <c r="AO71" s="73"/>
      <c r="AP71" s="73"/>
    </row>
    <row r="72" spans="1:42" x14ac:dyDescent="0.2">
      <c r="A72" s="32" t="s">
        <v>109</v>
      </c>
      <c r="B72" s="1"/>
      <c r="C72" s="1"/>
      <c r="D72" s="1"/>
      <c r="E72" s="1"/>
      <c r="F72" s="1"/>
      <c r="G72" s="1"/>
      <c r="H72" s="1"/>
      <c r="I72" s="1">
        <v>6</v>
      </c>
      <c r="J72" s="1">
        <v>36</v>
      </c>
      <c r="K72" s="1"/>
      <c r="L72" s="1">
        <v>6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>
        <v>1</v>
      </c>
      <c r="AD72" s="1"/>
      <c r="AE72" s="9"/>
      <c r="AF72" s="1">
        <v>3.4</v>
      </c>
      <c r="AG72" s="1"/>
      <c r="AH72" s="1"/>
      <c r="AI72" s="1">
        <v>5</v>
      </c>
      <c r="AJ72" s="1"/>
      <c r="AK72" s="20"/>
      <c r="AL72" s="21">
        <f t="shared" si="5"/>
        <v>57.4</v>
      </c>
      <c r="AN72" s="73"/>
      <c r="AO72" s="73"/>
      <c r="AP72" s="73"/>
    </row>
    <row r="73" spans="1:42" x14ac:dyDescent="0.2">
      <c r="A73" s="32" t="s">
        <v>110</v>
      </c>
      <c r="B73" s="1"/>
      <c r="C73" s="1"/>
      <c r="D73" s="1"/>
      <c r="E73" s="1"/>
      <c r="F73" s="1"/>
      <c r="G73" s="1"/>
      <c r="H73" s="1"/>
      <c r="I73" s="1"/>
      <c r="J73" s="1">
        <v>56</v>
      </c>
      <c r="K73" s="1"/>
      <c r="L73" s="1">
        <v>6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>
        <v>6</v>
      </c>
      <c r="X73" s="1">
        <v>6</v>
      </c>
      <c r="Y73" s="1"/>
      <c r="Z73" s="1"/>
      <c r="AA73" s="1"/>
      <c r="AB73" s="1"/>
      <c r="AC73" s="1">
        <v>2</v>
      </c>
      <c r="AD73" s="1">
        <v>1.9</v>
      </c>
      <c r="AE73" s="9"/>
      <c r="AF73" s="1">
        <v>3.4</v>
      </c>
      <c r="AG73" s="1"/>
      <c r="AH73" s="1"/>
      <c r="AI73" s="1"/>
      <c r="AJ73" s="1"/>
      <c r="AK73" s="20"/>
      <c r="AL73" s="21">
        <f t="shared" si="5"/>
        <v>81.300000000000011</v>
      </c>
      <c r="AN73" s="73"/>
      <c r="AO73" s="73"/>
      <c r="AP73" s="73"/>
    </row>
    <row r="74" spans="1:42" x14ac:dyDescent="0.2">
      <c r="A74" s="32" t="s">
        <v>111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>
        <v>12</v>
      </c>
      <c r="X74" s="1"/>
      <c r="Y74" s="1"/>
      <c r="Z74" s="1"/>
      <c r="AA74" s="1"/>
      <c r="AB74" s="1"/>
      <c r="AC74" s="1"/>
      <c r="AD74" s="1">
        <v>1.9</v>
      </c>
      <c r="AE74" s="9"/>
      <c r="AF74" s="1"/>
      <c r="AG74" s="1"/>
      <c r="AH74" s="1"/>
      <c r="AI74" s="1"/>
      <c r="AJ74" s="1"/>
      <c r="AK74" s="20"/>
      <c r="AL74" s="21">
        <f t="shared" si="5"/>
        <v>13.9</v>
      </c>
      <c r="AN74" s="73"/>
      <c r="AO74" s="73"/>
      <c r="AP74" s="73"/>
    </row>
    <row r="75" spans="1:42" ht="12.75" customHeight="1" x14ac:dyDescent="0.2">
      <c r="A75" s="32" t="s">
        <v>112</v>
      </c>
      <c r="B75" s="1"/>
      <c r="C75" s="1"/>
      <c r="D75" s="1"/>
      <c r="E75" s="1"/>
      <c r="F75" s="1"/>
      <c r="G75" s="1"/>
      <c r="H75" s="1"/>
      <c r="I75" s="1"/>
      <c r="J75" s="1">
        <v>10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>
        <v>12</v>
      </c>
      <c r="X75" s="1"/>
      <c r="Y75" s="1"/>
      <c r="Z75" s="1"/>
      <c r="AA75" s="1"/>
      <c r="AB75" s="1"/>
      <c r="AC75" s="1">
        <v>1</v>
      </c>
      <c r="AD75" s="1">
        <v>1.9</v>
      </c>
      <c r="AE75" s="9"/>
      <c r="AF75" s="1"/>
      <c r="AG75" s="1"/>
      <c r="AH75" s="1"/>
      <c r="AI75" s="1"/>
      <c r="AJ75" s="1"/>
      <c r="AK75" s="20"/>
      <c r="AL75" s="21">
        <f t="shared" si="5"/>
        <v>24.9</v>
      </c>
      <c r="AN75" s="77"/>
      <c r="AO75" s="73"/>
      <c r="AP75" s="73"/>
    </row>
    <row r="76" spans="1:42" ht="12.75" customHeight="1" x14ac:dyDescent="0.2">
      <c r="A76" s="32" t="s">
        <v>113</v>
      </c>
      <c r="B76" s="1"/>
      <c r="C76" s="1"/>
      <c r="D76" s="1"/>
      <c r="E76" s="1"/>
      <c r="F76" s="1"/>
      <c r="G76" s="1"/>
      <c r="H76" s="1"/>
      <c r="I76" s="1"/>
      <c r="J76" s="1">
        <v>10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>
        <v>6</v>
      </c>
      <c r="X76" s="57">
        <v>6</v>
      </c>
      <c r="Y76" s="57"/>
      <c r="Z76" s="57"/>
      <c r="AA76" s="1"/>
      <c r="AB76" s="1"/>
      <c r="AC76" s="1">
        <v>1</v>
      </c>
      <c r="AD76" s="1"/>
      <c r="AE76" s="9"/>
      <c r="AF76" s="1"/>
      <c r="AG76" s="1"/>
      <c r="AH76" s="1"/>
      <c r="AI76" s="1"/>
      <c r="AJ76" s="1"/>
      <c r="AK76" s="20"/>
      <c r="AL76" s="21">
        <f t="shared" si="5"/>
        <v>23</v>
      </c>
      <c r="AN76" s="72"/>
      <c r="AO76" s="72"/>
      <c r="AP76" s="72"/>
    </row>
    <row r="77" spans="1:42" ht="12.75" customHeight="1" x14ac:dyDescent="0.2">
      <c r="A77" s="32" t="s">
        <v>101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58"/>
      <c r="Y77" s="58"/>
      <c r="Z77" s="58"/>
      <c r="AA77" s="1"/>
      <c r="AB77" s="1"/>
      <c r="AC77" s="1"/>
      <c r="AD77" s="1"/>
      <c r="AE77" s="9"/>
      <c r="AF77" s="1"/>
      <c r="AG77" s="1">
        <v>6</v>
      </c>
      <c r="AH77" s="1"/>
      <c r="AI77" s="1"/>
      <c r="AJ77" s="1"/>
      <c r="AK77" s="20"/>
      <c r="AL77" s="21">
        <f t="shared" si="5"/>
        <v>6</v>
      </c>
      <c r="AN77" s="72"/>
      <c r="AO77" s="72"/>
      <c r="AP77" s="72"/>
    </row>
    <row r="78" spans="1:42" ht="12.75" customHeight="1" x14ac:dyDescent="0.2">
      <c r="A78" s="32" t="s">
        <v>102</v>
      </c>
      <c r="B78" s="1"/>
      <c r="C78" s="1"/>
      <c r="D78" s="1"/>
      <c r="E78" s="1"/>
      <c r="F78" s="1"/>
      <c r="G78" s="1"/>
      <c r="H78" s="1"/>
      <c r="I78" s="1"/>
      <c r="J78" s="1">
        <v>36</v>
      </c>
      <c r="K78" s="1"/>
      <c r="L78" s="1">
        <v>1.2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>
        <v>11</v>
      </c>
      <c r="X78" s="58">
        <v>11</v>
      </c>
      <c r="Y78" s="58"/>
      <c r="Z78" s="58"/>
      <c r="AA78" s="1"/>
      <c r="AB78" s="1"/>
      <c r="AC78" s="1"/>
      <c r="AD78" s="1">
        <v>1.9</v>
      </c>
      <c r="AE78" s="9"/>
      <c r="AF78" s="1">
        <v>3.4</v>
      </c>
      <c r="AG78" s="1"/>
      <c r="AH78" s="1"/>
      <c r="AI78" s="1"/>
      <c r="AJ78" s="1"/>
      <c r="AK78" s="20"/>
      <c r="AL78" s="21">
        <f t="shared" si="5"/>
        <v>64.5</v>
      </c>
      <c r="AN78" s="72"/>
      <c r="AO78" s="72"/>
      <c r="AP78" s="72"/>
    </row>
    <row r="79" spans="1:42" ht="12.75" customHeight="1" x14ac:dyDescent="0.2">
      <c r="A79" s="32" t="s">
        <v>100</v>
      </c>
      <c r="B79" s="1"/>
      <c r="C79" s="1"/>
      <c r="D79" s="1"/>
      <c r="E79" s="1"/>
      <c r="F79" s="1"/>
      <c r="G79" s="1"/>
      <c r="H79" s="1"/>
      <c r="I79" s="1"/>
      <c r="J79" s="1">
        <v>48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>
        <v>12</v>
      </c>
      <c r="X79" s="58"/>
      <c r="Y79" s="58"/>
      <c r="Z79" s="58"/>
      <c r="AA79" s="1"/>
      <c r="AB79" s="1">
        <v>10</v>
      </c>
      <c r="AC79" s="1">
        <v>2</v>
      </c>
      <c r="AD79" s="1"/>
      <c r="AE79" s="9"/>
      <c r="AF79" s="1"/>
      <c r="AG79" s="1">
        <v>6</v>
      </c>
      <c r="AH79" s="1"/>
      <c r="AI79" s="1"/>
      <c r="AJ79" s="1"/>
      <c r="AK79" s="20"/>
      <c r="AL79" s="21">
        <f t="shared" si="5"/>
        <v>78</v>
      </c>
      <c r="AN79" s="72"/>
      <c r="AO79" s="72"/>
      <c r="AP79" s="72"/>
    </row>
    <row r="80" spans="1:42" ht="12.75" customHeight="1" thickBot="1" x14ac:dyDescent="0.25">
      <c r="A80" s="54" t="s">
        <v>89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>
        <v>11</v>
      </c>
      <c r="X80" s="59">
        <v>11</v>
      </c>
      <c r="Y80" s="59"/>
      <c r="Z80" s="59"/>
      <c r="AA80" s="55"/>
      <c r="AB80" s="55"/>
      <c r="AC80" s="55"/>
      <c r="AD80" s="55">
        <v>1.9</v>
      </c>
      <c r="AE80" s="9"/>
      <c r="AF80" s="55"/>
      <c r="AG80" s="55"/>
      <c r="AH80" s="55"/>
      <c r="AI80" s="55"/>
      <c r="AJ80" s="60"/>
      <c r="AK80" s="61">
        <f>SUM(AK66:AK66)</f>
        <v>0</v>
      </c>
      <c r="AL80" s="22">
        <f>SUM(D80:AK80)</f>
        <v>23.9</v>
      </c>
    </row>
    <row r="81" spans="1:38" ht="12.75" customHeight="1" thickBot="1" x14ac:dyDescent="0.25">
      <c r="A81" s="56" t="s">
        <v>5</v>
      </c>
      <c r="B81" s="62">
        <f>SUM(B66:B66)</f>
        <v>0</v>
      </c>
      <c r="C81" s="62">
        <f>SUM(C66:C66)</f>
        <v>0</v>
      </c>
      <c r="D81" s="62">
        <f>SUM(D66:D66)</f>
        <v>0</v>
      </c>
      <c r="E81" s="62">
        <f>SUM(E66:E80)</f>
        <v>4.8</v>
      </c>
      <c r="F81" s="62">
        <f>SUM(F66:F66)</f>
        <v>0</v>
      </c>
      <c r="G81" s="62">
        <f>SUM(G66:G66)</f>
        <v>0</v>
      </c>
      <c r="H81" s="62"/>
      <c r="I81" s="62">
        <f>SUM(I66:I80)</f>
        <v>6</v>
      </c>
      <c r="J81" s="62">
        <f>SUM(J66:J80)</f>
        <v>245.92000000000002</v>
      </c>
      <c r="K81" s="62">
        <f>SUM(K66:K66)</f>
        <v>3.84</v>
      </c>
      <c r="L81" s="62">
        <f>SUM(L66:L80)</f>
        <v>13.2</v>
      </c>
      <c r="M81" s="62">
        <f t="shared" ref="M81:V81" si="6">SUM(M66:M66)</f>
        <v>0</v>
      </c>
      <c r="N81" s="62">
        <f t="shared" si="6"/>
        <v>0</v>
      </c>
      <c r="O81" s="62">
        <f t="shared" si="6"/>
        <v>0</v>
      </c>
      <c r="P81" s="62">
        <f t="shared" si="6"/>
        <v>0</v>
      </c>
      <c r="Q81" s="62">
        <f t="shared" si="6"/>
        <v>0</v>
      </c>
      <c r="R81" s="62">
        <f t="shared" si="6"/>
        <v>0</v>
      </c>
      <c r="S81" s="62">
        <f t="shared" si="6"/>
        <v>0</v>
      </c>
      <c r="T81" s="62">
        <f t="shared" si="6"/>
        <v>0</v>
      </c>
      <c r="U81" s="62">
        <f t="shared" si="6"/>
        <v>0</v>
      </c>
      <c r="V81" s="62">
        <f t="shared" si="6"/>
        <v>0</v>
      </c>
      <c r="W81" s="62">
        <f>SUM(W66:W80)</f>
        <v>123</v>
      </c>
      <c r="X81" s="62">
        <f>SUM(X66:X80)</f>
        <v>51</v>
      </c>
      <c r="Y81" s="63"/>
      <c r="Z81" s="63"/>
      <c r="AA81" s="62">
        <f>SUM(AA66:AA66)</f>
        <v>0</v>
      </c>
      <c r="AB81" s="62">
        <f>SUM(AB66:AB80)</f>
        <v>10</v>
      </c>
      <c r="AC81" s="62">
        <f>SUM(AC66:AC80)</f>
        <v>7</v>
      </c>
      <c r="AD81" s="62">
        <f>SUM(AD66:AD80)</f>
        <v>20.9</v>
      </c>
      <c r="AE81" s="62"/>
      <c r="AF81" s="62">
        <f>SUM(AF66:AF80)</f>
        <v>17</v>
      </c>
      <c r="AG81" s="62">
        <f>SUM(AG66:AG80)</f>
        <v>18</v>
      </c>
      <c r="AH81" s="62">
        <f>SUM(AH66:AH80)</f>
        <v>0</v>
      </c>
      <c r="AI81" s="62">
        <f>SUM(AI66:AI80)</f>
        <v>5</v>
      </c>
      <c r="AJ81" s="64"/>
      <c r="AK81" s="64"/>
      <c r="AL81" s="13">
        <f>SUM(AL66:AL80)</f>
        <v>527.26</v>
      </c>
    </row>
    <row r="82" spans="1:38" ht="12.75" customHeight="1" x14ac:dyDescent="0.2">
      <c r="AJ82" s="6"/>
      <c r="AK82" s="6"/>
      <c r="AL82" s="6"/>
    </row>
    <row r="83" spans="1:38" ht="12.75" customHeight="1" thickBo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109"/>
      <c r="R83" s="109"/>
      <c r="S83" s="109"/>
      <c r="T83" s="109"/>
      <c r="U83" s="78"/>
      <c r="V83" s="78"/>
      <c r="W83" s="78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</row>
    <row r="84" spans="1:38" ht="12.75" customHeight="1" thickBot="1" x14ac:dyDescent="0.25">
      <c r="D84" s="66">
        <v>1</v>
      </c>
      <c r="E84" s="123" t="s">
        <v>54</v>
      </c>
      <c r="F84" s="124"/>
      <c r="G84" s="124"/>
      <c r="H84" s="124"/>
      <c r="I84" s="124"/>
      <c r="J84" s="124"/>
      <c r="K84" s="124"/>
      <c r="L84" s="124"/>
      <c r="M84" s="125"/>
      <c r="N84" s="127">
        <f>SUM(AL21,AL61,AL76)</f>
        <v>10654.315000000001</v>
      </c>
      <c r="O84" s="128"/>
      <c r="P84" s="79" t="s">
        <v>20</v>
      </c>
      <c r="Q84" s="97"/>
      <c r="R84" s="97"/>
      <c r="S84" s="91"/>
      <c r="T84" s="91"/>
      <c r="U84" s="15"/>
      <c r="V84" s="15"/>
      <c r="W84" s="15"/>
    </row>
    <row r="85" spans="1:38" ht="12.75" customHeight="1" x14ac:dyDescent="0.2">
      <c r="D85" s="67">
        <v>2</v>
      </c>
      <c r="E85" s="130" t="s">
        <v>106</v>
      </c>
      <c r="F85" s="130"/>
      <c r="G85" s="130"/>
      <c r="H85" s="130"/>
      <c r="I85" s="130"/>
      <c r="J85" s="130"/>
      <c r="K85" s="130"/>
      <c r="L85" s="130"/>
      <c r="M85" s="130"/>
      <c r="N85" s="102">
        <f>AL22</f>
        <v>306</v>
      </c>
      <c r="O85" s="103"/>
      <c r="P85" s="79" t="s">
        <v>107</v>
      </c>
      <c r="Q85" s="97"/>
      <c r="R85" s="97"/>
      <c r="S85" s="91"/>
      <c r="T85" s="91"/>
      <c r="U85" s="15"/>
      <c r="V85" s="15"/>
      <c r="W85" s="15"/>
    </row>
    <row r="86" spans="1:38" x14ac:dyDescent="0.2">
      <c r="D86" s="68">
        <v>3</v>
      </c>
      <c r="E86" s="106" t="s">
        <v>82</v>
      </c>
      <c r="F86" s="107"/>
      <c r="G86" s="107"/>
      <c r="H86" s="107"/>
      <c r="I86" s="107"/>
      <c r="J86" s="107"/>
      <c r="K86" s="107"/>
      <c r="L86" s="107"/>
      <c r="M86" s="108"/>
      <c r="N86" s="104">
        <v>4</v>
      </c>
      <c r="O86" s="105"/>
      <c r="P86" s="80" t="s">
        <v>81</v>
      </c>
      <c r="Q86" s="97"/>
      <c r="R86" s="97"/>
      <c r="S86" s="91"/>
      <c r="T86" s="91"/>
      <c r="U86" s="15"/>
      <c r="V86" s="15"/>
      <c r="W86" s="15"/>
    </row>
    <row r="87" spans="1:38" x14ac:dyDescent="0.2">
      <c r="D87" s="68">
        <v>4</v>
      </c>
      <c r="E87" s="106" t="s">
        <v>104</v>
      </c>
      <c r="F87" s="107"/>
      <c r="G87" s="107"/>
      <c r="H87" s="107"/>
      <c r="I87" s="107"/>
      <c r="J87" s="107"/>
      <c r="K87" s="107"/>
      <c r="L87" s="107"/>
      <c r="M87" s="108"/>
      <c r="N87" s="104"/>
      <c r="O87" s="105"/>
      <c r="P87" s="81" t="s">
        <v>81</v>
      </c>
      <c r="Q87" s="97"/>
      <c r="R87" s="97"/>
      <c r="S87" s="91"/>
      <c r="T87" s="91"/>
      <c r="U87" s="15"/>
      <c r="V87" s="15"/>
      <c r="W87" s="15"/>
      <c r="Z87" s="45"/>
    </row>
    <row r="88" spans="1:38" x14ac:dyDescent="0.2">
      <c r="D88" s="68">
        <v>5</v>
      </c>
      <c r="E88" s="106" t="s">
        <v>83</v>
      </c>
      <c r="F88" s="107"/>
      <c r="G88" s="107"/>
      <c r="H88" s="107"/>
      <c r="I88" s="107"/>
      <c r="J88" s="107"/>
      <c r="K88" s="107"/>
      <c r="L88" s="107"/>
      <c r="M88" s="108"/>
      <c r="N88" s="104">
        <v>3</v>
      </c>
      <c r="O88" s="105"/>
      <c r="P88" s="80" t="s">
        <v>81</v>
      </c>
      <c r="Q88" s="97"/>
      <c r="R88" s="97"/>
      <c r="S88" s="91"/>
      <c r="T88" s="91"/>
      <c r="U88" s="15"/>
      <c r="V88" s="15"/>
      <c r="W88" s="15"/>
    </row>
    <row r="89" spans="1:38" x14ac:dyDescent="0.2">
      <c r="D89" s="82">
        <v>6</v>
      </c>
      <c r="E89" s="99" t="s">
        <v>84</v>
      </c>
      <c r="F89" s="100"/>
      <c r="G89" s="100"/>
      <c r="H89" s="100"/>
      <c r="I89" s="100"/>
      <c r="J89" s="100"/>
      <c r="K89" s="100"/>
      <c r="L89" s="100"/>
      <c r="M89" s="101"/>
      <c r="N89" s="92">
        <v>50</v>
      </c>
      <c r="O89" s="93"/>
      <c r="P89" s="83" t="s">
        <v>20</v>
      </c>
      <c r="Q89" s="97"/>
      <c r="R89" s="97"/>
      <c r="S89" s="91"/>
      <c r="T89" s="91"/>
      <c r="U89" s="15"/>
      <c r="V89" s="15"/>
      <c r="W89" s="15"/>
    </row>
    <row r="90" spans="1:38" ht="12.75" customHeight="1" x14ac:dyDescent="0.2">
      <c r="D90" s="84">
        <v>7</v>
      </c>
      <c r="E90" s="122" t="s">
        <v>87</v>
      </c>
      <c r="F90" s="122"/>
      <c r="G90" s="122"/>
      <c r="H90" s="122"/>
      <c r="I90" s="122"/>
      <c r="J90" s="122"/>
      <c r="K90" s="122"/>
      <c r="L90" s="122"/>
      <c r="M90" s="122"/>
      <c r="N90" s="129"/>
      <c r="O90" s="129"/>
      <c r="P90" s="85" t="s">
        <v>20</v>
      </c>
      <c r="Q90" s="97"/>
      <c r="R90" s="97"/>
      <c r="S90" s="91"/>
      <c r="T90" s="91"/>
      <c r="U90" s="15"/>
      <c r="V90" s="15"/>
      <c r="W90" s="15"/>
    </row>
    <row r="91" spans="1:38" ht="12.75" customHeight="1" thickBot="1" x14ac:dyDescent="0.25">
      <c r="D91" s="86">
        <v>8</v>
      </c>
      <c r="E91" s="95" t="s">
        <v>114</v>
      </c>
      <c r="F91" s="95"/>
      <c r="G91" s="95"/>
      <c r="H91" s="95"/>
      <c r="I91" s="95"/>
      <c r="J91" s="95"/>
      <c r="K91" s="95"/>
      <c r="L91" s="95"/>
      <c r="M91" s="95"/>
      <c r="N91" s="96">
        <v>5</v>
      </c>
      <c r="O91" s="96"/>
      <c r="P91" s="87" t="s">
        <v>81</v>
      </c>
      <c r="Q91" s="97"/>
      <c r="R91" s="97"/>
      <c r="S91" s="91"/>
      <c r="T91" s="91"/>
      <c r="U91" s="15"/>
      <c r="V91" s="15"/>
      <c r="W91" s="15"/>
    </row>
    <row r="92" spans="1:38" ht="12.75" customHeight="1" x14ac:dyDescent="0.2">
      <c r="D92" s="16"/>
      <c r="E92" s="18"/>
      <c r="F92" s="18"/>
      <c r="G92" s="18"/>
      <c r="H92" s="18"/>
      <c r="I92" s="18"/>
      <c r="J92" s="18"/>
      <c r="K92" s="18"/>
      <c r="L92" s="18"/>
      <c r="M92" s="18"/>
      <c r="N92" s="90"/>
      <c r="O92" s="90"/>
      <c r="P92" s="90"/>
      <c r="Q92" s="90"/>
      <c r="R92" s="89"/>
      <c r="S92" s="90"/>
      <c r="T92" s="90"/>
      <c r="U92" s="90"/>
      <c r="V92" s="90"/>
      <c r="W92" s="15"/>
    </row>
    <row r="93" spans="1:38" ht="25.5" customHeight="1" x14ac:dyDescent="0.2">
      <c r="C93" s="15"/>
      <c r="D93" s="16"/>
      <c r="E93" s="88"/>
      <c r="F93" s="88"/>
      <c r="G93" s="88"/>
      <c r="H93" s="88"/>
      <c r="I93" s="88"/>
      <c r="J93" s="88"/>
      <c r="K93" s="88"/>
      <c r="L93" s="88"/>
      <c r="M93" s="88"/>
      <c r="N93" s="126"/>
      <c r="O93" s="126"/>
      <c r="P93" s="17"/>
      <c r="Q93" s="15"/>
      <c r="R93" s="98"/>
      <c r="S93" s="98"/>
      <c r="T93" s="98"/>
      <c r="U93" s="15"/>
      <c r="V93" s="15"/>
      <c r="W93" s="15"/>
    </row>
    <row r="94" spans="1:38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</row>
    <row r="95" spans="1:38" x14ac:dyDescent="0.2">
      <c r="A95" s="94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7"/>
      <c r="AF95" s="47"/>
      <c r="AG95" s="47"/>
      <c r="AH95" s="47"/>
      <c r="AI95" s="47"/>
      <c r="AJ95" s="94"/>
      <c r="AK95" s="15"/>
    </row>
    <row r="96" spans="1:38" x14ac:dyDescent="0.2">
      <c r="A96" s="94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65"/>
      <c r="Z96" s="65"/>
      <c r="AA96" s="48"/>
      <c r="AB96" s="48"/>
      <c r="AC96" s="48"/>
      <c r="AD96" s="48"/>
      <c r="AE96" s="48"/>
      <c r="AF96" s="48"/>
      <c r="AG96" s="48"/>
      <c r="AH96" s="48"/>
      <c r="AI96" s="48"/>
      <c r="AJ96" s="94"/>
      <c r="AK96" s="15"/>
    </row>
    <row r="97" spans="1:37" x14ac:dyDescent="0.2">
      <c r="A97" s="4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65"/>
      <c r="Z97" s="65"/>
      <c r="AA97" s="48"/>
      <c r="AB97" s="48"/>
      <c r="AC97" s="50"/>
      <c r="AD97" s="48"/>
      <c r="AE97" s="48"/>
      <c r="AF97" s="48"/>
      <c r="AG97" s="48"/>
      <c r="AH97" s="48"/>
      <c r="AI97" s="48"/>
      <c r="AJ97" s="51"/>
      <c r="AK97" s="15"/>
    </row>
    <row r="98" spans="1:37" x14ac:dyDescent="0.2">
      <c r="A98" s="4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65"/>
      <c r="Z98" s="65"/>
      <c r="AA98" s="48"/>
      <c r="AB98" s="48"/>
      <c r="AC98" s="50"/>
      <c r="AD98" s="48"/>
      <c r="AE98" s="48"/>
      <c r="AF98" s="48"/>
      <c r="AG98" s="48"/>
      <c r="AH98" s="48"/>
      <c r="AI98" s="48"/>
      <c r="AJ98" s="51"/>
      <c r="AK98" s="15"/>
    </row>
    <row r="99" spans="1:37" x14ac:dyDescent="0.2">
      <c r="A99" s="4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65"/>
      <c r="Z99" s="65"/>
      <c r="AA99" s="48"/>
      <c r="AB99" s="48"/>
      <c r="AC99" s="50"/>
      <c r="AD99" s="48"/>
      <c r="AE99" s="48"/>
      <c r="AF99" s="48"/>
      <c r="AG99" s="48"/>
      <c r="AH99" s="48"/>
      <c r="AI99" s="48"/>
      <c r="AJ99" s="51"/>
      <c r="AK99" s="15"/>
    </row>
    <row r="100" spans="1:37" x14ac:dyDescent="0.2">
      <c r="A100" s="4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65"/>
      <c r="Z100" s="65"/>
      <c r="AA100" s="48"/>
      <c r="AB100" s="48"/>
      <c r="AC100" s="50"/>
      <c r="AD100" s="48"/>
      <c r="AE100" s="48"/>
      <c r="AF100" s="48"/>
      <c r="AG100" s="48"/>
      <c r="AH100" s="48"/>
      <c r="AI100" s="48"/>
      <c r="AJ100" s="51"/>
      <c r="AK100" s="15"/>
    </row>
    <row r="101" spans="1:37" x14ac:dyDescent="0.2">
      <c r="A101" s="4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65"/>
      <c r="Z101" s="65"/>
      <c r="AA101" s="48"/>
      <c r="AB101" s="48"/>
      <c r="AC101" s="50"/>
      <c r="AD101" s="48"/>
      <c r="AE101" s="48"/>
      <c r="AF101" s="48"/>
      <c r="AG101" s="48"/>
      <c r="AH101" s="48"/>
      <c r="AI101" s="48"/>
      <c r="AJ101" s="51"/>
      <c r="AK101" s="15"/>
    </row>
    <row r="102" spans="1:37" x14ac:dyDescent="0.2">
      <c r="A102" s="4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65"/>
      <c r="Z102" s="65"/>
      <c r="AA102" s="48"/>
      <c r="AB102" s="48"/>
      <c r="AC102" s="50"/>
      <c r="AD102" s="48"/>
      <c r="AE102" s="48"/>
      <c r="AF102" s="48"/>
      <c r="AG102" s="48"/>
      <c r="AH102" s="48"/>
      <c r="AI102" s="48"/>
      <c r="AJ102" s="51"/>
      <c r="AK102" s="15"/>
    </row>
    <row r="103" spans="1:37" x14ac:dyDescent="0.2">
      <c r="A103" s="4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65"/>
      <c r="Z103" s="65"/>
      <c r="AA103" s="48"/>
      <c r="AB103" s="48"/>
      <c r="AC103" s="50"/>
      <c r="AD103" s="48"/>
      <c r="AE103" s="48"/>
      <c r="AF103" s="48"/>
      <c r="AG103" s="48"/>
      <c r="AH103" s="48"/>
      <c r="AI103" s="48"/>
      <c r="AJ103" s="51"/>
      <c r="AK103" s="15"/>
    </row>
    <row r="104" spans="1:37" x14ac:dyDescent="0.2">
      <c r="A104" s="4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65"/>
      <c r="Z104" s="65"/>
      <c r="AA104" s="48"/>
      <c r="AB104" s="48"/>
      <c r="AC104" s="50"/>
      <c r="AD104" s="48"/>
      <c r="AE104" s="48"/>
      <c r="AF104" s="48"/>
      <c r="AG104" s="48"/>
      <c r="AH104" s="48"/>
      <c r="AI104" s="48"/>
      <c r="AJ104" s="51"/>
      <c r="AK104" s="15"/>
    </row>
    <row r="105" spans="1:37" x14ac:dyDescent="0.2">
      <c r="A105" s="4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65"/>
      <c r="Z105" s="65"/>
      <c r="AA105" s="48"/>
      <c r="AB105" s="48"/>
      <c r="AC105" s="50"/>
      <c r="AD105" s="48"/>
      <c r="AE105" s="48"/>
      <c r="AF105" s="48"/>
      <c r="AG105" s="48"/>
      <c r="AH105" s="48"/>
      <c r="AI105" s="48"/>
      <c r="AJ105" s="51"/>
      <c r="AK105" s="15"/>
    </row>
    <row r="106" spans="1:37" x14ac:dyDescent="0.2">
      <c r="A106" s="4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65"/>
      <c r="Z106" s="65"/>
      <c r="AA106" s="48"/>
      <c r="AB106" s="48"/>
      <c r="AC106" s="50"/>
      <c r="AD106" s="48"/>
      <c r="AE106" s="48"/>
      <c r="AF106" s="48"/>
      <c r="AG106" s="48"/>
      <c r="AH106" s="48"/>
      <c r="AI106" s="48"/>
      <c r="AJ106" s="51"/>
      <c r="AK106" s="15"/>
    </row>
    <row r="107" spans="1:37" x14ac:dyDescent="0.2">
      <c r="A107" s="4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65"/>
      <c r="Z107" s="65"/>
      <c r="AA107" s="48"/>
      <c r="AB107" s="48"/>
      <c r="AC107" s="50"/>
      <c r="AD107" s="48"/>
      <c r="AE107" s="48"/>
      <c r="AF107" s="48"/>
      <c r="AG107" s="48"/>
      <c r="AH107" s="48"/>
      <c r="AI107" s="48"/>
      <c r="AJ107" s="51"/>
      <c r="AK107" s="15"/>
    </row>
    <row r="108" spans="1:37" x14ac:dyDescent="0.2">
      <c r="A108" s="4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65"/>
      <c r="Z108" s="65"/>
      <c r="AA108" s="48"/>
      <c r="AB108" s="48"/>
      <c r="AC108" s="50"/>
      <c r="AD108" s="48"/>
      <c r="AE108" s="48"/>
      <c r="AF108" s="48"/>
      <c r="AG108" s="48"/>
      <c r="AH108" s="48"/>
      <c r="AI108" s="48"/>
      <c r="AJ108" s="51"/>
      <c r="AK108" s="15"/>
    </row>
    <row r="109" spans="1:37" x14ac:dyDescent="0.2">
      <c r="A109" s="4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50"/>
      <c r="AD109" s="48"/>
      <c r="AE109" s="48"/>
      <c r="AF109" s="48"/>
      <c r="AG109" s="48"/>
      <c r="AH109" s="48"/>
      <c r="AI109" s="48"/>
      <c r="AJ109" s="51"/>
      <c r="AK109" s="15"/>
    </row>
    <row r="110" spans="1:37" x14ac:dyDescent="0.2">
      <c r="A110" s="4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50"/>
      <c r="AD110" s="48"/>
      <c r="AE110" s="48"/>
      <c r="AF110" s="48"/>
      <c r="AG110" s="48"/>
      <c r="AH110" s="48"/>
      <c r="AI110" s="48"/>
      <c r="AJ110" s="51"/>
      <c r="AK110" s="15"/>
    </row>
    <row r="111" spans="1:37" x14ac:dyDescent="0.2">
      <c r="A111" s="4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50"/>
      <c r="AD111" s="48"/>
      <c r="AE111" s="48"/>
      <c r="AF111" s="48"/>
      <c r="AG111" s="48"/>
      <c r="AH111" s="52"/>
      <c r="AI111" s="52"/>
      <c r="AJ111" s="51"/>
      <c r="AK111" s="15"/>
    </row>
    <row r="112" spans="1:37" x14ac:dyDescent="0.2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0"/>
      <c r="AI112" s="50"/>
      <c r="AJ112" s="53"/>
      <c r="AK112" s="15"/>
    </row>
    <row r="113" spans="1:37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</row>
    <row r="114" spans="1:37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</row>
    <row r="115" spans="1:37" x14ac:dyDescent="0.2"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</row>
    <row r="116" spans="1:37" x14ac:dyDescent="0.2"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</row>
    <row r="117" spans="1:37" x14ac:dyDescent="0.2"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</row>
    <row r="118" spans="1:37" x14ac:dyDescent="0.2"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7" x14ac:dyDescent="0.2"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</row>
    <row r="120" spans="1:37" x14ac:dyDescent="0.2"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</row>
    <row r="121" spans="1:37" x14ac:dyDescent="0.2"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</row>
    <row r="122" spans="1:37" x14ac:dyDescent="0.2"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</row>
    <row r="123" spans="1:37" x14ac:dyDescent="0.2"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</row>
  </sheetData>
  <mergeCells count="52">
    <mergeCell ref="E84:M84"/>
    <mergeCell ref="N87:O87"/>
    <mergeCell ref="E88:M88"/>
    <mergeCell ref="N93:O93"/>
    <mergeCell ref="N84:O84"/>
    <mergeCell ref="N90:O90"/>
    <mergeCell ref="E85:M85"/>
    <mergeCell ref="N88:O88"/>
    <mergeCell ref="E86:M86"/>
    <mergeCell ref="A1:AC1"/>
    <mergeCell ref="A3:A5"/>
    <mergeCell ref="B3:AK3"/>
    <mergeCell ref="A63:A65"/>
    <mergeCell ref="B63:AK63"/>
    <mergeCell ref="AL23:AL25"/>
    <mergeCell ref="AL63:AL65"/>
    <mergeCell ref="A23:A25"/>
    <mergeCell ref="B23:AK23"/>
    <mergeCell ref="S87:T87"/>
    <mergeCell ref="E87:M87"/>
    <mergeCell ref="S90:T90"/>
    <mergeCell ref="S83:T83"/>
    <mergeCell ref="AL3:AL5"/>
    <mergeCell ref="Q83:R83"/>
    <mergeCell ref="Q84:R84"/>
    <mergeCell ref="Q86:R86"/>
    <mergeCell ref="Q87:R87"/>
    <mergeCell ref="E90:M90"/>
    <mergeCell ref="S84:T84"/>
    <mergeCell ref="S86:T86"/>
    <mergeCell ref="E89:M89"/>
    <mergeCell ref="U92:V92"/>
    <mergeCell ref="Q88:R88"/>
    <mergeCell ref="Q90:R90"/>
    <mergeCell ref="N85:O85"/>
    <mergeCell ref="Q85:R85"/>
    <mergeCell ref="S85:T85"/>
    <mergeCell ref="N86:O86"/>
    <mergeCell ref="A95:A96"/>
    <mergeCell ref="AJ95:AJ96"/>
    <mergeCell ref="E91:M91"/>
    <mergeCell ref="N91:O91"/>
    <mergeCell ref="Q91:R91"/>
    <mergeCell ref="S91:T91"/>
    <mergeCell ref="R93:T93"/>
    <mergeCell ref="E93:M93"/>
    <mergeCell ref="R92:T92"/>
    <mergeCell ref="N92:Q92"/>
    <mergeCell ref="S88:T88"/>
    <mergeCell ref="S89:T89"/>
    <mergeCell ref="N89:O89"/>
    <mergeCell ref="Q89:R89"/>
  </mergeCells>
  <phoneticPr fontId="0" type="noConversion"/>
  <pageMargins left="0.23622047244094491" right="0.23622047244094491" top="0" bottom="0" header="0.31496062992125984" footer="0.31496062992125984"/>
  <pageSetup paperSize="8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Obmiar Robót Miasto+Miejscowośc</vt:lpstr>
    </vt:vector>
  </TitlesOfParts>
  <Company>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Zarząd Dróg Powiatowych</dc:creator>
  <cp:lastModifiedBy>Wojciech Zet</cp:lastModifiedBy>
  <cp:lastPrinted>2025-08-14T07:42:01Z</cp:lastPrinted>
  <dcterms:created xsi:type="dcterms:W3CDTF">2008-06-10T07:16:50Z</dcterms:created>
  <dcterms:modified xsi:type="dcterms:W3CDTF">2026-04-28T12:55:55Z</dcterms:modified>
</cp:coreProperties>
</file>